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societyofactuaries-my.sharepoint.com/personal/slennox_soa_org/Documents/Documents/SOA GI Track/Exam1/2025 Fall Cycle/Nov 25 Exam/Questions/Final/"/>
    </mc:Choice>
  </mc:AlternateContent>
  <xr:revisionPtr revIDLastSave="0" documentId="8_{2B7E9890-D0F2-4693-9EC7-972892DF6ACA}" xr6:coauthVersionLast="47" xr6:coauthVersionMax="47" xr10:uidLastSave="{00000000-0000-0000-0000-000000000000}"/>
  <bookViews>
    <workbookView xWindow="28680" yWindow="-3030" windowWidth="38640" windowHeight="21120" tabRatio="784" xr2:uid="{00000000-000D-0000-FFFF-FFFF00000000}"/>
  </bookViews>
  <sheets>
    <sheet name="Question 1" sheetId="41" r:id="rId1"/>
    <sheet name="Question 2" sheetId="42" r:id="rId2"/>
    <sheet name="Question 3" sheetId="43" r:id="rId3"/>
    <sheet name="Question 4" sheetId="44" r:id="rId4"/>
    <sheet name="Question 5" sheetId="45" r:id="rId5"/>
    <sheet name="Question 6" sheetId="46" r:id="rId6"/>
    <sheet name="Question 7" sheetId="47" r:id="rId7"/>
    <sheet name="Question 8" sheetId="48" r:id="rId8"/>
    <sheet name="Question 9" sheetId="49" r:id="rId9"/>
    <sheet name="Question 10" sheetId="50" r:id="rId10"/>
    <sheet name="Question 11" sheetId="5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9" i="46" l="1"/>
  <c r="U19" i="46" s="1"/>
  <c r="Y19" i="46" s="1"/>
  <c r="AC19" i="46" s="1"/>
  <c r="AG19" i="46" s="1"/>
  <c r="AK19" i="46" s="1"/>
</calcChain>
</file>

<file path=xl/sharedStrings.xml><?xml version="1.0" encoding="utf-8"?>
<sst xmlns="http://schemas.openxmlformats.org/spreadsheetml/2006/main" count="286" uniqueCount="179">
  <si>
    <t>(c)</t>
  </si>
  <si>
    <t>ANSWER:</t>
  </si>
  <si>
    <t>(d)</t>
  </si>
  <si>
    <t>(e)</t>
  </si>
  <si>
    <t>(a)</t>
  </si>
  <si>
    <t>(b)</t>
  </si>
  <si>
    <r>
      <t>(</t>
    </r>
    <r>
      <rPr>
        <i/>
        <sz val="12"/>
        <color rgb="FF002060"/>
        <rFont val="Times New Roman"/>
        <family val="1"/>
      </rPr>
      <t>4 points</t>
    </r>
    <r>
      <rPr>
        <sz val="12"/>
        <color rgb="FF002060"/>
        <rFont val="Times New Roman"/>
        <family val="1"/>
      </rPr>
      <t>)</t>
    </r>
  </si>
  <si>
    <t>Question 1</t>
  </si>
  <si>
    <r>
      <t>(</t>
    </r>
    <r>
      <rPr>
        <i/>
        <sz val="12"/>
        <color rgb="FF002060"/>
        <rFont val="Times New Roman"/>
        <family val="1"/>
      </rPr>
      <t>5 points</t>
    </r>
    <r>
      <rPr>
        <sz val="12"/>
        <color rgb="FF002060"/>
        <rFont val="Times New Roman"/>
        <family val="1"/>
      </rPr>
      <t>)</t>
    </r>
  </si>
  <si>
    <t>You may choose to draw on this diagram to assist you in responding to this question. Use of this diagram is not required for full credit.</t>
  </si>
  <si>
    <r>
      <t>(</t>
    </r>
    <r>
      <rPr>
        <i/>
        <sz val="12"/>
        <color rgb="FF002060"/>
        <rFont val="Times New Roman"/>
        <family val="1"/>
      </rPr>
      <t>3 points</t>
    </r>
    <r>
      <rPr>
        <sz val="12"/>
        <color rgb="FF002060"/>
        <rFont val="Times New Roman"/>
        <family val="1"/>
      </rPr>
      <t>)</t>
    </r>
  </si>
  <si>
    <t>You are conducting a ratemaking exercise and are given:</t>
  </si>
  <si>
    <t>Accident Year</t>
  </si>
  <si>
    <t>Earned Exposure</t>
  </si>
  <si>
    <t>Ultimate Counts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</si>
  <si>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Recommend the weights to assign to each year when estimating the weighted average trended claim ratio for the indicated rate change.  Justify your recommendation.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</si>
  <si>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the credibility assigned to the experience using the square root rule associated with classical credibility.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</si>
  <si>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options for the complement of credibility.</t>
    </r>
  </si>
  <si>
    <t>Question 2</t>
  </si>
  <si>
    <r>
      <t>(</t>
    </r>
    <r>
      <rPr>
        <i/>
        <sz val="12"/>
        <color rgb="FF002060"/>
        <rFont val="Times New Roman"/>
        <family val="1"/>
      </rPr>
      <t>6.5 points</t>
    </r>
    <r>
      <rPr>
        <sz val="12"/>
        <color rgb="FF002060"/>
        <rFont val="Times New Roman"/>
        <family val="1"/>
      </rPr>
      <t>)</t>
    </r>
  </si>
  <si>
    <t>You are estimating ultimate claims using the development method.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</si>
  <si>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one advantage and one disadvantage of using the paid development method rather than the reported development method.</t>
    </r>
  </si>
  <si>
    <t xml:space="preserve">You are given:  </t>
  </si>
  <si>
    <t>Accident</t>
  </si>
  <si>
    <t>Cumulative Paid Claims</t>
  </si>
  <si>
    <t>Year (AY)</t>
  </si>
  <si>
    <t>Reported Claims</t>
  </si>
  <si>
    <t>You are evaluating the paid claims to reported claims ratios.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</si>
  <si>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Describe two possible reasons for the observed pattern of change down the 12-month column.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</si>
  <si>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Assess the appropriateness of using the paid development method to estimate IBNR in this situation.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</si>
  <si>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another investigative test to improve your IBNR analysis, assuming you have additional data as needed.  Justify your recommendation.</t>
    </r>
  </si>
  <si>
    <t>Question 3</t>
  </si>
  <si>
    <t>You are evaluating catastrophic and large claims for a ratemaking analysis.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</si>
  <si>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how the occurrence of catastrophe events affects the frequency and severity of an insurance company’s total claims.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</si>
  <si>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how the occurrence of large claims affects the frequency and severity of an insurance company’s total claims.</t>
    </r>
  </si>
  <si>
    <t>You are estimating a wildfire loading for ratemaking purposes and are given:</t>
  </si>
  <si>
    <t>Earned House Years</t>
  </si>
  <si>
    <t>Wildfire Ultimate</t>
  </si>
  <si>
    <t>Counts</t>
  </si>
  <si>
    <t>Claims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</si>
  <si>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written as twelve-month policies.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</si>
  <si>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the wildfire loading as a claim ratio.</t>
    </r>
  </si>
  <si>
    <t xml:space="preserve"> ultimate counts.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</si>
  <si>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full credibility standard is </t>
    </r>
  </si>
  <si>
    <t xml:space="preserve"> for one year.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</si>
  <si>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New rates are to be effective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</si>
  <si>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severity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</si>
  <si>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frequency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</si>
  <si>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2024 trended earned premium at current level is </t>
    </r>
  </si>
  <si>
    <t>Question 4</t>
  </si>
  <si>
    <t xml:space="preserve">You are given the following for a line of business: 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</si>
  <si>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written for 12-month policy terms.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</si>
  <si>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All policies are written and earned evenly throughout the policy term.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</si>
  <si>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calendar year 2024 written premiums for the policies that renewed in 2024.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</si>
  <si>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calendar year 2024 written premiums for the new policies written in 2024.</t>
    </r>
  </si>
  <si>
    <t>You have calculated on level factors for CY 2024 using the information above.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</si>
  <si>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Explain whether the CY 2024 on level factors would be higher or lower if 50% of the policies written in 2024 were written for 6-month policy terms.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</si>
  <si>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premium for each policy in force as of December 31, 2023 was </t>
    </r>
  </si>
  <si>
    <r>
      <t xml:space="preserve"> o</t>
    </r>
    <r>
      <rPr>
        <sz val="12"/>
        <color rgb="FF002060"/>
        <rFont val="Times New Roman"/>
        <family val="1"/>
      </rPr>
      <t>f the policies in force on December 31, 2023 renewed in 2024.</t>
    </r>
  </si>
  <si>
    <r>
      <t>·</t>
    </r>
    <r>
      <rPr>
        <sz val="7"/>
        <color rgb="FF002060"/>
        <rFont val="Times New Roman"/>
        <family val="1"/>
      </rPr>
      <t xml:space="preserve">       </t>
    </r>
  </si>
  <si>
    <t>Question 5</t>
  </si>
  <si>
    <r>
      <t>(</t>
    </r>
    <r>
      <rPr>
        <i/>
        <sz val="12"/>
        <color rgb="FF002060"/>
        <rFont val="Times New Roman"/>
        <family val="1"/>
      </rPr>
      <t>4.5 points</t>
    </r>
    <r>
      <rPr>
        <sz val="12"/>
        <color rgb="FF002060"/>
        <rFont val="Times New Roman"/>
        <family val="1"/>
      </rPr>
      <t>)</t>
    </r>
  </si>
  <si>
    <t xml:space="preserve">Ratio-based methods and count-based methods are two types of actuarial methods for estimating unpaid unallocated loss adjustment expenses (ULAE). 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</si>
  <si>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major drawbacks of ratio-based methods that are likely resolved by count-based methods.</t>
    </r>
  </si>
  <si>
    <t xml:space="preserve">Newly reported counts </t>
  </si>
  <si>
    <t xml:space="preserve">Open counts </t>
  </si>
  <si>
    <t xml:space="preserve">Closed counts </t>
  </si>
  <si>
    <t>You are given the following information:</t>
  </si>
  <si>
    <t>Calendar Year</t>
  </si>
  <si>
    <t>Paid ULAE</t>
  </si>
  <si>
    <t>Newly Reported Counts</t>
  </si>
  <si>
    <t>Closed Counts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</si>
  <si>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Open counts as of December 31, 2020 are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</si>
  <si>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ULAE trend is 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</si>
  <si>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Recommend an average ULAE per weighted count. Justify your recommendation.</t>
    </r>
  </si>
  <si>
    <t>You are also given the following projected reported and closed claim counts as of December 31, 2024: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</si>
  <si>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unpaid ULAE as of December 31, 2024.</t>
    </r>
  </si>
  <si>
    <t>Question 6</t>
  </si>
  <si>
    <t>You are estimating the unpaid claims using the expected method and are given:</t>
  </si>
  <si>
    <t>Rate Change History</t>
  </si>
  <si>
    <t>Effective Date</t>
  </si>
  <si>
    <t>Rate</t>
  </si>
  <si>
    <t>of Rate Change</t>
  </si>
  <si>
    <t>Change %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</si>
  <si>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There were no rate changes prior to July 1, 2018 and there have been no rate changes since September 1, 2023.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</si>
  <si>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NewRomanPSMT"/>
      </rPr>
      <t>All policies are written for 6-month policy terms.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</si>
  <si>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Calculate premium on-level factors to use for projecting ultimate claims as of December 31, 2024, for accident years 2018 through 2024.</t>
    </r>
  </si>
  <si>
    <t>You are also given:</t>
  </si>
  <si>
    <t>Year</t>
  </si>
  <si>
    <t>Earned Premiums</t>
  </si>
  <si>
    <t>Ultimate Claims as of Dec. 31, 2024</t>
  </si>
  <si>
    <t xml:space="preserve"> for all accidents occurring on or after April 1, 2021.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</si>
  <si>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Tort reform reduced claim costs by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</si>
  <si>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annual claim ratio trend is 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</si>
  <si>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Recommend a 2024 cost level expected claim ratio using the expected method.  Justify your recommendation.</t>
    </r>
  </si>
  <si>
    <r>
      <rPr>
        <sz val="12"/>
        <color rgb="FF002060"/>
        <rFont val="Times New Roman"/>
        <family val="1"/>
      </rP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 xml:space="preserve">)  Calculate the accident year </t>
    </r>
    <r>
      <rPr>
        <b/>
        <i/>
        <sz val="12"/>
        <color rgb="FF002060"/>
        <rFont val="Times New Roman"/>
        <family val="1"/>
      </rPr>
      <t>2020</t>
    </r>
    <r>
      <rPr>
        <sz val="12"/>
        <color rgb="FF002060"/>
        <rFont val="Times New Roman"/>
        <family val="1"/>
      </rPr>
      <t xml:space="preserve"> expected claims.</t>
    </r>
  </si>
  <si>
    <t>Question 7</t>
  </si>
  <si>
    <t>You are estimating ultimate claims and are given:</t>
  </si>
  <si>
    <t>Earned Exposures</t>
  </si>
  <si>
    <t>Selected Ultimate Counts from Development Method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</si>
  <si>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Recommend an annual frequency trend for use with the development-based frequency-severity method.  Justify your recommendation.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</si>
  <si>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This change in case law did not affect the claim severity for this line of business.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</si>
  <si>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ultimate counts for all accident years using the development-based frequency-severity method and your recommendation from part (a).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</si>
  <si>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ultimate claims as of December 31, 2024 for all accident years using the development-based frequency-severity method and the ultimate counts from part (b).</t>
    </r>
  </si>
  <si>
    <t xml:space="preserve"> effective January 1, 2021.</t>
  </si>
  <si>
    <t xml:space="preserve">      an increase in claim counts of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</si>
  <si>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There was a court ruling resulting in a change in case law where all insurance companies writing this line of business saw 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</si>
  <si>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selected severity at the 2024 cost level is</t>
    </r>
  </si>
  <si>
    <t>Question 8</t>
  </si>
  <si>
    <r>
      <t>(</t>
    </r>
    <r>
      <rPr>
        <i/>
        <sz val="12"/>
        <color rgb="FF002060"/>
        <rFont val="Times New Roman"/>
        <family val="1"/>
      </rPr>
      <t>6 points</t>
    </r>
    <r>
      <rPr>
        <sz val="12"/>
        <color rgb="FF002060"/>
        <rFont val="Times New Roman"/>
        <family val="1"/>
      </rPr>
      <t>)</t>
    </r>
  </si>
  <si>
    <t>You are estimating ultimate claims for a line of business and need to apply a Berquist-Sherman adjustment for a change in case adequacy. You are given:</t>
  </si>
  <si>
    <t>Reported Counts</t>
  </si>
  <si>
    <t>The following two large claims are included in the above data triangles:</t>
  </si>
  <si>
    <t>Calendar Year (CY)</t>
  </si>
  <si>
    <t>Payments Made in CY</t>
  </si>
  <si>
    <t>Case Estimate at End of CY</t>
  </si>
  <si>
    <t>CY</t>
  </si>
  <si>
    <t>You need to adjust the data for the large claims prior to the Berquist-Sherman adjustment for a change in case adequacy.</t>
  </si>
  <si>
    <r>
      <t>·</t>
    </r>
    <r>
      <rPr>
        <sz val="12"/>
        <color rgb="FF002060"/>
        <rFont val="Times New Roman"/>
        <family val="1"/>
      </rPr>
      <t>       Large claim #1 occurred in calendar year (CY) 2022 and was reported in CY 2022:</t>
    </r>
  </si>
  <si>
    <r>
      <t>·</t>
    </r>
    <r>
      <rPr>
        <sz val="12"/>
        <color rgb="FF002060"/>
        <rFont val="Times New Roman"/>
        <family val="1"/>
      </rPr>
      <t>       Large claim #2 occurred in CY 2022 and was reported in CY 2023:</t>
    </r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</si>
  <si>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>)  Revise the AY 2022 rows for the reported claims and cumulative paid triangles to remove the large claims.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</si>
  <si>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Revise the AY 2022 rows for the reported counts and closed counts triangles to remove the large claims.</t>
    </r>
  </si>
  <si>
    <t>Selected Reported Claims Age-to-Ultimate Development Factors by Maturity Age</t>
  </si>
  <si>
    <r>
      <t>·</t>
    </r>
    <r>
      <rPr>
        <sz val="12"/>
        <color rgb="FF002060"/>
        <rFont val="Times New Roman"/>
        <family val="1"/>
      </rPr>
      <t>       This line of business had a strengthening of case adequacy in the most recent calendar year.</t>
    </r>
  </si>
  <si>
    <r>
      <t>·</t>
    </r>
    <r>
      <rPr>
        <sz val="12"/>
        <color rgb="FF002060"/>
        <rFont val="Times New Roman"/>
        <family val="1"/>
      </rPr>
      <t>       The annual claim severity trend is</t>
    </r>
  </si>
  <si>
    <r>
      <t>·</t>
    </r>
    <r>
      <rPr>
        <sz val="12"/>
        <color rgb="FF002060"/>
        <rFont val="Times New Roman"/>
        <family val="1"/>
      </rPr>
      <t>       Selected reported claims development factors, excluding large claims, are: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</si>
  <si>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AY 2022 reported claims for all maturity ages with an adjustment for case reserve strengthening, using the the Berquist-Sherman adjustment for a change in case adequacy.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</si>
  <si>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AY 2022 ultimate claims.</t>
    </r>
  </si>
  <si>
    <t>Question 9</t>
  </si>
  <si>
    <r>
      <t>(</t>
    </r>
    <r>
      <rPr>
        <i/>
        <sz val="12"/>
        <color rgb="FF002060"/>
        <rFont val="Times New Roman"/>
        <family val="1"/>
      </rPr>
      <t>5.5 points</t>
    </r>
    <r>
      <rPr>
        <sz val="12"/>
        <color rgb="FF002060"/>
        <rFont val="Times New Roman"/>
        <family val="1"/>
      </rPr>
      <t>)</t>
    </r>
  </si>
  <si>
    <t>You are estimating ultimate claims for reserving purposes as of December 31, 2024 for the following two lines of business:</t>
  </si>
  <si>
    <t>Line of Business A:</t>
  </si>
  <si>
    <t>Line of Business B: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</si>
  <si>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Long-tailed line of business that has historically been stable, except for a significant change in case adequacy two calendar years ago.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</si>
  <si>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an approach to estimate accident year (AY) 2024 ultimate claims for line of business A.  Justify your recommendation.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</si>
  <si>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Recommend an approach to estimate AY 2024 ultimate claims for line of business B.  Justify your recommendation.</t>
    </r>
  </si>
  <si>
    <t>You are also estimating ultimate claims for line of business C using a Generalized Cape Cod method.  Line of business C is a medium-tailed line of business (no development after 7 years) with stable exposures and minimal claim volatility.</t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</si>
  <si>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 xml:space="preserve">)  Describe one reason why a low decay factor would be appropriate for line of business C. </t>
    </r>
  </si>
  <si>
    <t>You are given:</t>
  </si>
  <si>
    <t>Accident Year (AY)</t>
  </si>
  <si>
    <t>On-Level Factors</t>
  </si>
  <si>
    <t>Reported Age-to-Ultimate Dev. Factors</t>
  </si>
  <si>
    <r>
      <t>(</t>
    </r>
    <r>
      <rPr>
        <i/>
        <sz val="12"/>
        <color rgb="FF002060"/>
        <rFont val="Times New Roman"/>
        <family val="1"/>
      </rPr>
      <t>2 points</t>
    </r>
    <r>
      <rPr>
        <sz val="12"/>
        <color rgb="FF002060"/>
        <rFont val="Times New Roman"/>
        <family val="1"/>
      </rPr>
      <t xml:space="preserve">)  Calculate the </t>
    </r>
    <r>
      <rPr>
        <b/>
        <i/>
        <sz val="12"/>
        <color rgb="FF002060"/>
        <rFont val="Times New Roman"/>
        <family val="1"/>
      </rPr>
      <t>AY 2020</t>
    </r>
    <r>
      <rPr>
        <sz val="12"/>
        <color rgb="FF002060"/>
        <rFont val="Times New Roman"/>
        <family val="1"/>
      </rPr>
      <t xml:space="preserve"> expected claim ratio adjusted to the 2024 level using the Generalized Cape Cod method.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</si>
  <si>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 xml:space="preserve">)  Calculate the </t>
    </r>
    <r>
      <rPr>
        <b/>
        <i/>
        <sz val="12"/>
        <color rgb="FF002060"/>
        <rFont val="Times New Roman"/>
        <family val="1"/>
      </rPr>
      <t>AY 2023</t>
    </r>
    <r>
      <rPr>
        <sz val="12"/>
        <color rgb="FF002060"/>
        <rFont val="Times New Roman"/>
        <family val="1"/>
      </rPr>
      <t xml:space="preserve"> ultimate claims using the Generalized Cape Cod method.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</si>
  <si>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Short-tailed line of business that has historically been stable, except for a significant change in claim settlement patterns in the most</t>
    </r>
  </si>
  <si>
    <t xml:space="preserve">      recent calendar year.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</si>
  <si>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pure premium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</si>
  <si>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decay factor is</t>
    </r>
  </si>
  <si>
    <r>
      <t xml:space="preserve">The </t>
    </r>
    <r>
      <rPr>
        <b/>
        <i/>
        <sz val="12"/>
        <color rgb="FF002060"/>
        <rFont val="Times New Roman"/>
        <family val="1"/>
      </rPr>
      <t>AY 2023</t>
    </r>
    <r>
      <rPr>
        <sz val="12"/>
        <color rgb="FF002060"/>
        <rFont val="Times New Roman"/>
        <family val="1"/>
      </rPr>
      <t xml:space="preserve"> expected claim ratio adjusted to the 2024 level using the Generalized Cape Cod method is </t>
    </r>
  </si>
  <si>
    <t>Question 10</t>
  </si>
  <si>
    <t>You are estimating ultimate ALAE for a line of business using a blended method.  Blended methods are methods that are a blend of the development and expected methods.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</si>
  <si>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two advantages that blended methods provide when evaluating and selecting estimates of ultimate claims.</t>
    </r>
  </si>
  <si>
    <t>Ultimate Claims Excluding ALAE</t>
  </si>
  <si>
    <t>Reported ALAE to Reported Claims Ratios</t>
  </si>
  <si>
    <t>Ultimate Reported ALAE to Reported Claims Ratios from Development Method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</si>
  <si>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 xml:space="preserve">The a priori ratio of ultimate ALAE to ultimate claims is </t>
    </r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</si>
  <si>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Calculate the ultimate ALAE for all accident years using the Bornhuetter Ferguson method.</t>
    </r>
  </si>
  <si>
    <r>
      <t>(</t>
    </r>
    <r>
      <rPr>
        <i/>
        <sz val="12"/>
        <color rgb="FF002060"/>
        <rFont val="Times New Roman"/>
        <family val="1"/>
      </rPr>
      <t>0.5 points</t>
    </r>
    <r>
      <rPr>
        <sz val="12"/>
        <color rgb="FF002060"/>
        <rFont val="Times New Roman"/>
        <family val="1"/>
      </rPr>
      <t>)  Calculate the ultimate ALAE for all accident years using 1 iteration of the Benktander method.</t>
    </r>
  </si>
  <si>
    <t>An alternative way to estimate ultimate ALAE is to include ALAE with claims and use the development method.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</si>
  <si>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Explain whether this alternative approach would give a higher or lower value than the estimate of ultimate ALAE determined in part (b).</t>
    </r>
  </si>
  <si>
    <t>Question 11</t>
  </si>
  <si>
    <t>You are evaluating fixed expense ratios to premiums for a ratemaking exercise.</t>
  </si>
  <si>
    <r>
      <t>(</t>
    </r>
    <r>
      <rPr>
        <i/>
        <sz val="12"/>
        <color rgb="FF002060"/>
        <rFont val="Times New Roman"/>
        <family val="1"/>
      </rPr>
      <t>1 point</t>
    </r>
    <r>
      <rPr>
        <sz val="12"/>
        <color rgb="FF002060"/>
        <rFont val="Times New Roman"/>
        <family val="1"/>
      </rPr>
      <t>)  Describe whether a separate trending process might be needed for fixed expenses for the following exposures:</t>
    </r>
  </si>
  <si>
    <r>
      <t>i)</t>
    </r>
    <r>
      <rPr>
        <sz val="7"/>
        <color rgb="FF002060"/>
        <rFont val="Times New Roman"/>
        <family val="1"/>
      </rPr>
      <t xml:space="preserve">      </t>
    </r>
    <r>
      <rPr>
        <sz val="12"/>
        <color rgb="FF002060"/>
        <rFont val="Times New Roman"/>
        <family val="1"/>
      </rPr>
      <t>Payroll</t>
    </r>
  </si>
  <si>
    <r>
      <t>ii)</t>
    </r>
    <r>
      <rPr>
        <sz val="7"/>
        <color rgb="FF002060"/>
        <rFont val="Times New Roman"/>
        <family val="1"/>
      </rPr>
      <t xml:space="preserve">    </t>
    </r>
    <r>
      <rPr>
        <sz val="12"/>
        <color rgb="FF002060"/>
        <rFont val="Times New Roman"/>
        <family val="1"/>
      </rPr>
      <t>Number of vehicles</t>
    </r>
  </si>
  <si>
    <t>i)      Payroll</t>
  </si>
  <si>
    <t>ii)    Number of vehicles</t>
  </si>
  <si>
    <t>Earned Premiums at Current Rate Levels</t>
  </si>
  <si>
    <t>Fixed Expenses</t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</si>
  <si>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Recommend an annual premium trend for this line of business.  Justify your recommendation.</t>
    </r>
  </si>
  <si>
    <t xml:space="preserve"> years</t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</si>
  <si>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trending period for accident year 2024 is</t>
    </r>
  </si>
  <si>
    <r>
      <t>(</t>
    </r>
    <r>
      <rPr>
        <i/>
        <sz val="12"/>
        <color rgb="FF002060"/>
        <rFont val="Times New Roman"/>
        <family val="1"/>
      </rPr>
      <t>1.5 points</t>
    </r>
    <r>
      <rPr>
        <sz val="12"/>
        <color rgb="FF002060"/>
        <rFont val="Times New Roman"/>
        <family val="1"/>
      </rPr>
      <t>)  Calculate the trended fixed expense ratios to premiums for all accident years.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</si>
  <si>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annual fixed expense trend is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</si>
  <si>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number of policies in force as of December 31, 2023 was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</si>
  <si>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premiums for all policies written or renewed on or after July 1, 2024 were increased by</t>
    </r>
  </si>
  <si>
    <r>
      <t>·</t>
    </r>
    <r>
      <rPr>
        <sz val="7"/>
        <color rgb="FF002060"/>
        <rFont val="Times New Roman"/>
        <family val="1"/>
      </rPr>
      <t xml:space="preserve">       </t>
    </r>
    <r>
      <rPr>
        <sz val="12"/>
        <color rgb="FF002060"/>
        <rFont val="Times New Roman"/>
        <family val="1"/>
      </rPr>
      <t>The number of new policies written in 2024 was</t>
    </r>
  </si>
  <si>
    <r>
      <t>(</t>
    </r>
    <r>
      <rPr>
        <i/>
        <sz val="12"/>
        <color rgb="FF002060"/>
        <rFont val="Times New Roman"/>
        <family val="1"/>
      </rPr>
      <t>2</t>
    </r>
    <r>
      <rPr>
        <sz val="12"/>
        <color rgb="FF002060"/>
        <rFont val="Times New Roman"/>
        <family val="1"/>
      </rPr>
      <t xml:space="preserve"> </t>
    </r>
    <r>
      <rPr>
        <i/>
        <sz val="12"/>
        <color rgb="FF002060"/>
        <rFont val="Times New Roman"/>
        <family val="1"/>
      </rPr>
      <t>points</t>
    </r>
    <r>
      <rPr>
        <sz val="12"/>
        <color rgb="FF002060"/>
        <rFont val="Times New Roman"/>
        <family val="1"/>
      </rPr>
      <t>)  Calculate the IBNR for AY 2024 as of December 31, 2024 using the paid development method and the original Bondy method as the tail factor.  Justify any selections you make.</t>
    </r>
  </si>
  <si>
    <r>
      <t>You are estimating unpaid ULAE as December 31, 2024 using the Wendy Johnson count-based method. The following weights</t>
    </r>
    <r>
      <rPr>
        <sz val="10"/>
        <color rgb="FF002060"/>
        <rFont val="Times New Roman"/>
        <family val="1"/>
      </rPr>
      <t xml:space="preserve"> </t>
    </r>
    <r>
      <rPr>
        <sz val="12"/>
        <color rgb="FF002060"/>
        <rFont val="Times New Roman"/>
        <family val="1"/>
      </rPr>
      <t xml:space="preserve">for three different claim types are: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</si>
</sst>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 d\,\ yyyy"/>
    <numFmt numFmtId="165" formatCode="mmm\.\ d\,\ yyyy"/>
    <numFmt numFmtId="166" formatCode="0.0%"/>
    <numFmt numFmtId="167" formatCode="0.000"/>
  </numFmts>
  <fonts count="12">
    <font>
      <sz val="11"/>
      <color theme="1"/>
      <name val="Calibri"/>
      <family val="2"/>
      <scheme val="minor"/>
    </font>
    <font>
      <sz val="12"/>
      <color rgb="FF002060"/>
      <name val="Times New Roman"/>
      <family val="1"/>
    </font>
    <font>
      <sz val="12"/>
      <color theme="1"/>
      <name val="Times New Roman"/>
      <family val="1"/>
    </font>
    <font>
      <b/>
      <sz val="14"/>
      <color rgb="FF002060"/>
      <name val="Times New Roman"/>
      <family val="1"/>
    </font>
    <font>
      <i/>
      <sz val="12"/>
      <color rgb="FF002060"/>
      <name val="Times New Roman"/>
      <family val="1"/>
    </font>
    <font>
      <sz val="12"/>
      <name val="Times New Roman"/>
      <family val="1"/>
    </font>
    <font>
      <b/>
      <i/>
      <sz val="12"/>
      <color rgb="FF002060"/>
      <name val="Times New Roman"/>
      <family val="1"/>
    </font>
    <font>
      <b/>
      <sz val="12"/>
      <color rgb="FF002060"/>
      <name val="Times New Roman"/>
      <family val="1"/>
    </font>
    <font>
      <sz val="12"/>
      <color rgb="FF002060"/>
      <name val="Symbol"/>
      <family val="1"/>
      <charset val="2"/>
    </font>
    <font>
      <sz val="7"/>
      <color rgb="FF002060"/>
      <name val="Times New Roman"/>
      <family val="1"/>
    </font>
    <font>
      <sz val="10"/>
      <color rgb="FF002060"/>
      <name val="Times New Roman"/>
      <family val="1"/>
    </font>
    <font>
      <sz val="12"/>
      <color rgb="FF002060"/>
      <name val="TimesNewRomanPS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1" fillId="0" borderId="0" xfId="0" applyFont="1"/>
    <xf numFmtId="0" fontId="1" fillId="2" borderId="0" xfId="0" applyFont="1" applyFill="1"/>
    <xf numFmtId="0" fontId="6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3" fillId="2" borderId="0" xfId="0" applyFont="1" applyFill="1"/>
    <xf numFmtId="0" fontId="2" fillId="2" borderId="0" xfId="0" applyFont="1" applyFill="1"/>
    <xf numFmtId="0" fontId="1" fillId="2" borderId="0" xfId="0" quotePrefix="1" applyFont="1" applyFill="1"/>
    <xf numFmtId="0" fontId="4" fillId="2" borderId="0" xfId="0" applyFont="1" applyFill="1"/>
    <xf numFmtId="0" fontId="1" fillId="2" borderId="0" xfId="0" quotePrefix="1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9" fontId="1" fillId="2" borderId="9" xfId="0" applyNumberFormat="1" applyFont="1" applyFill="1" applyBorder="1" applyAlignment="1">
      <alignment horizontal="center"/>
    </xf>
    <xf numFmtId="3" fontId="1" fillId="2" borderId="9" xfId="0" applyNumberFormat="1" applyFont="1" applyFill="1" applyBorder="1"/>
    <xf numFmtId="0" fontId="1" fillId="2" borderId="0" xfId="0" applyFont="1" applyFill="1" applyAlignment="1">
      <alignment vertical="center"/>
    </xf>
    <xf numFmtId="3" fontId="1" fillId="2" borderId="9" xfId="0" applyNumberFormat="1" applyFont="1" applyFill="1" applyBorder="1" applyAlignment="1">
      <alignment horizontal="center"/>
    </xf>
    <xf numFmtId="9" fontId="1" fillId="2" borderId="12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/>
    <xf numFmtId="0" fontId="1" fillId="2" borderId="13" xfId="0" applyFont="1" applyFill="1" applyBorder="1" applyAlignment="1">
      <alignment vertical="center"/>
    </xf>
    <xf numFmtId="0" fontId="1" fillId="2" borderId="3" xfId="0" applyFont="1" applyFill="1" applyBorder="1"/>
    <xf numFmtId="0" fontId="1" fillId="2" borderId="14" xfId="0" applyFont="1" applyFill="1" applyBorder="1" applyAlignment="1">
      <alignment vertical="center"/>
    </xf>
    <xf numFmtId="0" fontId="1" fillId="2" borderId="8" xfId="0" applyFont="1" applyFill="1" applyBorder="1"/>
    <xf numFmtId="0" fontId="1" fillId="2" borderId="15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/>
    </xf>
    <xf numFmtId="9" fontId="1" fillId="2" borderId="9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5" fontId="1" fillId="2" borderId="11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166" fontId="1" fillId="2" borderId="9" xfId="0" applyNumberFormat="1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 vertical="center"/>
    </xf>
    <xf numFmtId="167" fontId="1" fillId="2" borderId="9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wrapText="1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7" fontId="1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0B7EB-04E7-4880-8F4C-40135909496C}">
  <dimension ref="A1:R39"/>
  <sheetViews>
    <sheetView tabSelected="1" zoomScaleNormal="100" workbookViewId="0"/>
  </sheetViews>
  <sheetFormatPr defaultRowHeight="15.6"/>
  <cols>
    <col min="1" max="12" width="10.77734375" style="1" customWidth="1"/>
    <col min="13" max="16384" width="8.88671875" style="1"/>
  </cols>
  <sheetData>
    <row r="1" spans="1:18" ht="17.399999999999999">
      <c r="A1" s="14" t="s">
        <v>7</v>
      </c>
      <c r="B1" s="4"/>
      <c r="C1" s="4" t="s">
        <v>10</v>
      </c>
      <c r="D1" s="4"/>
      <c r="E1" s="4"/>
      <c r="F1" s="4"/>
      <c r="G1" s="4"/>
      <c r="H1" s="4"/>
      <c r="I1" s="4"/>
      <c r="J1" s="4"/>
      <c r="K1" s="4"/>
      <c r="L1" s="15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>
      <c r="A3" s="4" t="s">
        <v>11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 ht="31.2">
      <c r="A5" s="16"/>
      <c r="B5" s="22" t="s">
        <v>12</v>
      </c>
      <c r="C5" s="22" t="s">
        <v>13</v>
      </c>
      <c r="D5" s="22" t="s">
        <v>14</v>
      </c>
      <c r="E5" s="4"/>
      <c r="F5" s="4"/>
      <c r="G5" s="4"/>
      <c r="H5" s="4"/>
      <c r="I5" s="4"/>
      <c r="J5" s="4"/>
      <c r="K5" s="4"/>
      <c r="L5" s="4"/>
    </row>
    <row r="6" spans="1:18">
      <c r="A6" s="16"/>
      <c r="B6" s="20">
        <v>2021</v>
      </c>
      <c r="C6" s="21">
        <v>11064</v>
      </c>
      <c r="D6" s="20">
        <v>171</v>
      </c>
      <c r="E6" s="4"/>
      <c r="F6" s="4"/>
      <c r="G6" s="4"/>
      <c r="H6" s="4"/>
      <c r="I6" s="4"/>
      <c r="J6" s="4"/>
      <c r="K6" s="4"/>
      <c r="L6" s="4"/>
    </row>
    <row r="7" spans="1:18">
      <c r="A7" s="16"/>
      <c r="B7" s="20">
        <v>2022</v>
      </c>
      <c r="C7" s="21">
        <v>12334</v>
      </c>
      <c r="D7" s="20">
        <v>186</v>
      </c>
      <c r="E7" s="4"/>
      <c r="F7" s="4"/>
      <c r="G7" s="4"/>
      <c r="H7" s="4"/>
      <c r="I7" s="4"/>
      <c r="J7" s="4"/>
      <c r="K7" s="4"/>
      <c r="L7" s="4"/>
    </row>
    <row r="8" spans="1:18">
      <c r="A8" s="16"/>
      <c r="B8" s="20">
        <v>2023</v>
      </c>
      <c r="C8" s="21">
        <v>12329</v>
      </c>
      <c r="D8" s="20">
        <v>220</v>
      </c>
      <c r="E8" s="4"/>
      <c r="F8" s="4"/>
      <c r="G8" s="4"/>
      <c r="H8" s="4"/>
      <c r="I8" s="4"/>
      <c r="J8" s="4"/>
      <c r="K8" s="4"/>
      <c r="L8" s="4"/>
    </row>
    <row r="9" spans="1:18">
      <c r="A9" s="4"/>
      <c r="B9" s="20">
        <v>2024</v>
      </c>
      <c r="C9" s="21">
        <v>14576</v>
      </c>
      <c r="D9" s="20">
        <v>215</v>
      </c>
      <c r="E9" s="4"/>
      <c r="F9" s="4"/>
      <c r="G9" s="4"/>
      <c r="H9" s="4"/>
      <c r="I9" s="4"/>
      <c r="J9" s="4"/>
      <c r="K9" s="4"/>
      <c r="L9" s="4"/>
    </row>
    <row r="10" spans="1:18">
      <c r="A10" s="4"/>
      <c r="B10" s="20">
        <v>2025</v>
      </c>
      <c r="C10" s="21">
        <v>14391</v>
      </c>
      <c r="D10" s="20">
        <v>217</v>
      </c>
      <c r="E10" s="4"/>
      <c r="F10" s="4"/>
      <c r="G10" s="4"/>
      <c r="H10" s="4"/>
      <c r="I10" s="4"/>
      <c r="J10" s="4"/>
      <c r="K10" s="4"/>
      <c r="L10" s="4"/>
    </row>
    <row r="11" spans="1:18">
      <c r="A11" s="16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8">
      <c r="A12" s="4"/>
      <c r="B12" s="30" t="s">
        <v>43</v>
      </c>
      <c r="C12" s="4"/>
      <c r="D12" s="4"/>
      <c r="E12" s="21">
        <v>1082</v>
      </c>
      <c r="F12" s="4" t="s">
        <v>42</v>
      </c>
      <c r="G12" s="4"/>
      <c r="H12" s="4"/>
      <c r="I12" s="4"/>
      <c r="J12" s="4"/>
      <c r="K12" s="4"/>
      <c r="L12" s="4"/>
    </row>
    <row r="13" spans="1:1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8">
      <c r="A14" s="18" t="s">
        <v>4</v>
      </c>
      <c r="B14" s="56" t="s">
        <v>15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3"/>
      <c r="N14" s="3"/>
      <c r="O14" s="3"/>
      <c r="P14" s="3"/>
      <c r="Q14" s="3"/>
      <c r="R14" s="3"/>
    </row>
    <row r="15" spans="1:18">
      <c r="A15" s="18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3"/>
      <c r="N15" s="3"/>
      <c r="O15" s="3"/>
      <c r="P15" s="3"/>
      <c r="Q15" s="3"/>
      <c r="R15" s="3"/>
    </row>
    <row r="16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2" t="s">
        <v>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>
      <c r="M20" s="3"/>
    </row>
    <row r="21" spans="1:13">
      <c r="M21" s="3"/>
    </row>
    <row r="22" spans="1:13">
      <c r="M22" s="3"/>
    </row>
    <row r="23" spans="1:13">
      <c r="M23" s="3"/>
    </row>
    <row r="24" spans="1:13">
      <c r="M24" s="3"/>
    </row>
    <row r="25" spans="1:13">
      <c r="A25" s="18" t="s">
        <v>5</v>
      </c>
      <c r="B25" s="4" t="s">
        <v>16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>
      <c r="A27" s="2" t="s">
        <v>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>
      <c r="M30" s="2"/>
    </row>
    <row r="31" spans="1:13">
      <c r="M31" s="2"/>
    </row>
    <row r="32" spans="1:13">
      <c r="M32" s="2"/>
    </row>
    <row r="35" spans="1:12">
      <c r="A35" s="18" t="s">
        <v>0</v>
      </c>
      <c r="B35" s="4" t="s">
        <v>17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>
      <c r="A37" s="2" t="s">
        <v>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</sheetData>
  <mergeCells count="1">
    <mergeCell ref="B14:L15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4C090-854E-4F6A-8680-18AE291E35CB}">
  <dimension ref="A1:R56"/>
  <sheetViews>
    <sheetView zoomScaleNormal="100" workbookViewId="0"/>
  </sheetViews>
  <sheetFormatPr defaultRowHeight="15.6"/>
  <cols>
    <col min="1" max="1" width="8.88671875" style="1" customWidth="1"/>
    <col min="2" max="2" width="12.77734375" style="1" customWidth="1"/>
    <col min="3" max="4" width="17.77734375" style="1" customWidth="1"/>
    <col min="5" max="6" width="16.77734375" style="1" customWidth="1"/>
    <col min="7" max="7" width="8.88671875" style="1"/>
    <col min="8" max="8" width="8.88671875" style="1" customWidth="1"/>
    <col min="9" max="16384" width="8.88671875" style="1"/>
  </cols>
  <sheetData>
    <row r="1" spans="1:18" ht="17.399999999999999">
      <c r="A1" s="14" t="s">
        <v>149</v>
      </c>
      <c r="B1" s="4"/>
      <c r="C1" s="4" t="s">
        <v>6</v>
      </c>
      <c r="D1" s="4"/>
      <c r="E1" s="4"/>
      <c r="F1" s="4"/>
      <c r="G1" s="4"/>
      <c r="H1" s="4"/>
      <c r="I1" s="4"/>
      <c r="J1" s="4"/>
      <c r="K1" s="4"/>
      <c r="L1" s="15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>
      <c r="A3" s="4" t="s">
        <v>150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8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8">
      <c r="A6" s="18" t="s">
        <v>4</v>
      </c>
      <c r="B6" s="4" t="s">
        <v>151</v>
      </c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  <c r="O6" s="3"/>
      <c r="P6" s="3"/>
      <c r="Q6" s="3"/>
      <c r="R6" s="3"/>
    </row>
    <row r="7" spans="1:1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8">
      <c r="A8" s="2" t="s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8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8">
      <c r="M11" s="3"/>
    </row>
    <row r="12" spans="1:18">
      <c r="M12" s="3"/>
    </row>
    <row r="13" spans="1:18">
      <c r="M13" s="3"/>
    </row>
    <row r="14" spans="1:18">
      <c r="M14" s="3"/>
    </row>
    <row r="15" spans="1:18">
      <c r="M15" s="3"/>
    </row>
    <row r="16" spans="1:18">
      <c r="A16" s="35" t="s">
        <v>138</v>
      </c>
      <c r="B16" s="4"/>
      <c r="C16" s="4"/>
      <c r="D16" s="4"/>
      <c r="E16" s="4"/>
      <c r="F16" s="4"/>
      <c r="G16" s="4"/>
      <c r="H16" s="15"/>
      <c r="I16" s="15"/>
      <c r="J16" s="15"/>
      <c r="K16" s="15"/>
      <c r="L16" s="15"/>
      <c r="M16" s="3"/>
    </row>
    <row r="17" spans="1:13">
      <c r="A17" s="4"/>
      <c r="B17" s="4"/>
      <c r="C17" s="4"/>
      <c r="D17" s="4"/>
      <c r="E17" s="4"/>
      <c r="F17" s="4"/>
      <c r="G17" s="4"/>
      <c r="H17" s="15"/>
      <c r="I17" s="15"/>
      <c r="J17" s="15"/>
      <c r="K17" s="15"/>
      <c r="L17" s="15"/>
      <c r="M17" s="3"/>
    </row>
    <row r="18" spans="1:13" ht="46.8">
      <c r="A18" s="4"/>
      <c r="B18" s="22" t="s">
        <v>12</v>
      </c>
      <c r="C18" s="22" t="s">
        <v>152</v>
      </c>
      <c r="D18" s="22" t="s">
        <v>153</v>
      </c>
      <c r="E18" s="58" t="s">
        <v>154</v>
      </c>
      <c r="F18" s="58"/>
      <c r="G18" s="4"/>
      <c r="H18" s="15"/>
      <c r="I18" s="15"/>
      <c r="J18" s="15"/>
      <c r="K18" s="15"/>
      <c r="L18" s="15"/>
      <c r="M18" s="3"/>
    </row>
    <row r="19" spans="1:13">
      <c r="A19" s="4"/>
      <c r="B19" s="29">
        <v>2020</v>
      </c>
      <c r="C19" s="28">
        <v>8546310</v>
      </c>
      <c r="D19" s="53">
        <v>0.155</v>
      </c>
      <c r="E19" s="63">
        <v>0.16</v>
      </c>
      <c r="F19" s="63"/>
      <c r="G19" s="4"/>
      <c r="H19" s="15"/>
      <c r="I19" s="15"/>
      <c r="J19" s="15"/>
      <c r="K19" s="15"/>
      <c r="L19" s="15"/>
      <c r="M19" s="3"/>
    </row>
    <row r="20" spans="1:13">
      <c r="A20" s="4"/>
      <c r="B20" s="29">
        <v>2021</v>
      </c>
      <c r="C20" s="28">
        <v>9155350</v>
      </c>
      <c r="D20" s="53">
        <v>0.14699999999999999</v>
      </c>
      <c r="E20" s="63">
        <v>0.159</v>
      </c>
      <c r="F20" s="63"/>
      <c r="G20" s="4"/>
      <c r="H20" s="15"/>
      <c r="I20" s="15"/>
      <c r="J20" s="15"/>
      <c r="K20" s="15"/>
      <c r="L20" s="15"/>
      <c r="M20" s="3"/>
    </row>
    <row r="21" spans="1:13">
      <c r="A21" s="4"/>
      <c r="B21" s="29">
        <v>2022</v>
      </c>
      <c r="C21" s="28">
        <v>9982850</v>
      </c>
      <c r="D21" s="53">
        <v>0.129</v>
      </c>
      <c r="E21" s="63">
        <v>0.154</v>
      </c>
      <c r="F21" s="63"/>
      <c r="G21" s="4"/>
      <c r="H21" s="15"/>
      <c r="I21" s="15"/>
      <c r="J21" s="15"/>
      <c r="K21" s="15"/>
      <c r="L21" s="15"/>
      <c r="M21" s="3"/>
    </row>
    <row r="22" spans="1:13">
      <c r="A22" s="4"/>
      <c r="B22" s="29">
        <v>2023</v>
      </c>
      <c r="C22" s="28">
        <v>10678820</v>
      </c>
      <c r="D22" s="53">
        <v>0.109</v>
      </c>
      <c r="E22" s="63">
        <v>0.151</v>
      </c>
      <c r="F22" s="63"/>
      <c r="G22" s="4"/>
      <c r="H22" s="15"/>
      <c r="I22" s="15"/>
      <c r="J22" s="15"/>
      <c r="K22" s="15"/>
      <c r="L22" s="15"/>
      <c r="M22" s="3"/>
    </row>
    <row r="23" spans="1:13">
      <c r="A23" s="4"/>
      <c r="B23" s="29">
        <v>2024</v>
      </c>
      <c r="C23" s="28">
        <v>12047950</v>
      </c>
      <c r="D23" s="53">
        <v>8.5000000000000006E-2</v>
      </c>
      <c r="E23" s="63">
        <v>0.14699999999999999</v>
      </c>
      <c r="F23" s="63"/>
      <c r="G23" s="4"/>
      <c r="H23" s="15"/>
      <c r="I23" s="15"/>
      <c r="J23" s="15"/>
      <c r="K23" s="15"/>
      <c r="L23" s="15"/>
      <c r="M23" s="3"/>
    </row>
    <row r="24" spans="1:13">
      <c r="A24" s="4"/>
      <c r="B24" s="4"/>
      <c r="C24" s="4"/>
      <c r="D24" s="4"/>
      <c r="E24" s="4"/>
      <c r="F24" s="4"/>
      <c r="G24" s="4"/>
      <c r="H24" s="15"/>
      <c r="I24" s="15"/>
      <c r="J24" s="15"/>
      <c r="K24" s="15"/>
      <c r="L24" s="15"/>
      <c r="M24" s="3"/>
    </row>
    <row r="25" spans="1:13">
      <c r="A25" s="4"/>
      <c r="B25" s="30" t="s">
        <v>155</v>
      </c>
      <c r="C25" s="4"/>
      <c r="D25" s="4"/>
      <c r="E25" s="4"/>
      <c r="F25" s="54">
        <v>0.12</v>
      </c>
      <c r="G25" s="4"/>
      <c r="H25" s="15"/>
      <c r="I25" s="15"/>
      <c r="J25" s="15"/>
      <c r="K25" s="15"/>
      <c r="L25" s="15"/>
      <c r="M25" s="3"/>
    </row>
    <row r="26" spans="1:13">
      <c r="M26" s="3"/>
    </row>
    <row r="27" spans="1:13">
      <c r="A27" s="18" t="s">
        <v>5</v>
      </c>
      <c r="B27" s="4" t="s">
        <v>156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3">
      <c r="A29" s="2" t="s">
        <v>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>
      <c r="M32" s="2"/>
    </row>
    <row r="33" spans="1:13">
      <c r="M33" s="2"/>
    </row>
    <row r="34" spans="1:13">
      <c r="M34" s="2"/>
    </row>
    <row r="37" spans="1:13">
      <c r="A37" s="18" t="s">
        <v>0</v>
      </c>
      <c r="B37" s="4" t="s">
        <v>157</v>
      </c>
      <c r="C37" s="4"/>
      <c r="D37" s="4"/>
      <c r="E37" s="4"/>
      <c r="F37" s="4"/>
      <c r="G37" s="4"/>
      <c r="H37" s="4"/>
      <c r="I37" s="4"/>
      <c r="J37" s="4"/>
      <c r="K37" s="4"/>
      <c r="L37" s="4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3">
      <c r="A39" s="2" t="s">
        <v>1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7" spans="1:13">
      <c r="A47" s="4" t="s">
        <v>158</v>
      </c>
      <c r="B47" s="4"/>
      <c r="C47" s="4"/>
      <c r="D47" s="4"/>
      <c r="E47" s="4"/>
      <c r="F47" s="4"/>
      <c r="G47" s="4"/>
      <c r="H47" s="4"/>
      <c r="I47" s="15"/>
      <c r="J47" s="15"/>
      <c r="K47" s="15"/>
      <c r="L47" s="15"/>
      <c r="M47" s="2"/>
    </row>
    <row r="48" spans="1:13">
      <c r="M48" s="2"/>
    </row>
    <row r="49" spans="1:13">
      <c r="A49" s="18" t="s">
        <v>2</v>
      </c>
      <c r="B49" s="4" t="s">
        <v>159</v>
      </c>
      <c r="C49" s="4"/>
      <c r="D49" s="4"/>
      <c r="E49" s="4"/>
      <c r="F49" s="4"/>
      <c r="G49" s="4"/>
      <c r="H49" s="4"/>
      <c r="I49" s="4"/>
      <c r="J49" s="4"/>
      <c r="K49" s="4"/>
      <c r="L49" s="4"/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3">
      <c r="A51" s="2" t="s">
        <v>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6" spans="1:13">
      <c r="M56" s="2"/>
    </row>
  </sheetData>
  <mergeCells count="6">
    <mergeCell ref="E23:F23"/>
    <mergeCell ref="E18:F18"/>
    <mergeCell ref="E19:F19"/>
    <mergeCell ref="E20:F20"/>
    <mergeCell ref="E21:F21"/>
    <mergeCell ref="E22:F2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3CA9-6D10-4BA5-9D75-E004221E7BC5}">
  <dimension ref="A1:R47"/>
  <sheetViews>
    <sheetView zoomScaleNormal="100" workbookViewId="0"/>
  </sheetViews>
  <sheetFormatPr defaultRowHeight="15.6"/>
  <cols>
    <col min="1" max="1" width="8.88671875" style="1" customWidth="1"/>
    <col min="2" max="3" width="12.77734375" style="1" customWidth="1"/>
    <col min="4" max="4" width="18.77734375" style="1" customWidth="1"/>
    <col min="5" max="5" width="12.77734375" style="1" customWidth="1"/>
    <col min="6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8" ht="17.399999999999999">
      <c r="A1" s="14" t="s">
        <v>160</v>
      </c>
      <c r="B1" s="4"/>
      <c r="C1" s="4" t="s">
        <v>6</v>
      </c>
      <c r="D1" s="4"/>
      <c r="E1" s="4"/>
      <c r="F1" s="4"/>
      <c r="G1" s="4"/>
      <c r="H1" s="4"/>
      <c r="I1" s="4"/>
      <c r="J1" s="4"/>
      <c r="K1" s="4"/>
      <c r="L1" s="15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>
      <c r="A3" s="4" t="s">
        <v>161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8">
      <c r="A5" s="18" t="s">
        <v>4</v>
      </c>
      <c r="B5" s="4" t="s">
        <v>162</v>
      </c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/>
      <c r="P5" s="3"/>
      <c r="Q5" s="3"/>
      <c r="R5" s="3"/>
    </row>
    <row r="6" spans="1:18">
      <c r="A6" s="18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3"/>
      <c r="N6" s="3"/>
      <c r="O6" s="3"/>
      <c r="P6" s="3"/>
      <c r="Q6" s="3"/>
      <c r="R6" s="3"/>
    </row>
    <row r="7" spans="1:18">
      <c r="A7" s="18"/>
      <c r="B7" s="35" t="s">
        <v>163</v>
      </c>
      <c r="C7" s="4"/>
      <c r="D7" s="4"/>
      <c r="E7" s="4"/>
      <c r="F7" s="4"/>
      <c r="G7" s="4"/>
      <c r="H7" s="4"/>
      <c r="I7" s="4"/>
      <c r="J7" s="4"/>
      <c r="K7" s="4"/>
      <c r="L7" s="4"/>
      <c r="M7" s="3"/>
      <c r="N7" s="3"/>
      <c r="O7" s="3"/>
      <c r="P7" s="3"/>
      <c r="Q7" s="3"/>
      <c r="R7" s="3"/>
    </row>
    <row r="8" spans="1:18">
      <c r="A8" s="18"/>
      <c r="B8" s="35"/>
      <c r="C8" s="4"/>
      <c r="D8" s="4"/>
      <c r="E8" s="4"/>
      <c r="F8" s="4"/>
      <c r="G8" s="4"/>
      <c r="H8" s="4"/>
      <c r="I8" s="4"/>
      <c r="J8" s="4"/>
      <c r="K8" s="4"/>
      <c r="L8" s="4"/>
      <c r="M8" s="3"/>
      <c r="N8" s="3"/>
      <c r="O8" s="3"/>
      <c r="P8" s="3"/>
      <c r="Q8" s="3"/>
      <c r="R8" s="3"/>
    </row>
    <row r="9" spans="1:18">
      <c r="A9" s="18"/>
      <c r="B9" s="35" t="s">
        <v>164</v>
      </c>
      <c r="C9" s="4"/>
      <c r="D9" s="4"/>
      <c r="E9" s="4"/>
      <c r="F9" s="4"/>
      <c r="G9" s="4"/>
      <c r="H9" s="4"/>
      <c r="I9" s="4"/>
      <c r="J9" s="4"/>
      <c r="K9" s="4"/>
      <c r="L9" s="4"/>
      <c r="M9" s="3"/>
      <c r="N9" s="3"/>
      <c r="O9" s="3"/>
      <c r="P9" s="3"/>
      <c r="Q9" s="3"/>
      <c r="R9" s="3"/>
    </row>
    <row r="10" spans="1:1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8">
      <c r="A11" s="2" t="s">
        <v>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8">
      <c r="A13" s="2"/>
      <c r="B13" s="2" t="s">
        <v>165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8">
      <c r="M14" s="3"/>
    </row>
    <row r="15" spans="1:18">
      <c r="M15" s="3"/>
    </row>
    <row r="16" spans="1:18">
      <c r="B16" s="1" t="s">
        <v>166</v>
      </c>
      <c r="M16" s="3"/>
    </row>
    <row r="17" spans="1:13">
      <c r="M17" s="3"/>
    </row>
    <row r="18" spans="1:13">
      <c r="M18" s="3"/>
    </row>
    <row r="19" spans="1:13">
      <c r="A19" s="35" t="s">
        <v>138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15"/>
      <c r="M19" s="3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15"/>
      <c r="M20" s="3"/>
    </row>
    <row r="21" spans="1:13" ht="46.8">
      <c r="A21" s="4"/>
      <c r="B21" s="22" t="s">
        <v>12</v>
      </c>
      <c r="C21" s="22" t="s">
        <v>98</v>
      </c>
      <c r="D21" s="22" t="s">
        <v>167</v>
      </c>
      <c r="E21" s="22" t="s">
        <v>168</v>
      </c>
      <c r="F21" s="4"/>
      <c r="G21" s="4"/>
      <c r="H21" s="4"/>
      <c r="I21" s="4"/>
      <c r="J21" s="4"/>
      <c r="K21" s="4"/>
      <c r="L21" s="15"/>
      <c r="M21" s="3"/>
    </row>
    <row r="22" spans="1:13">
      <c r="A22" s="4"/>
      <c r="B22" s="29">
        <v>2019</v>
      </c>
      <c r="C22" s="28">
        <v>9550</v>
      </c>
      <c r="D22" s="28">
        <v>12294228</v>
      </c>
      <c r="E22" s="28">
        <v>639300</v>
      </c>
      <c r="F22" s="4"/>
      <c r="G22" s="4"/>
      <c r="H22" s="4"/>
      <c r="I22" s="4"/>
      <c r="J22" s="4"/>
      <c r="K22" s="4"/>
      <c r="L22" s="15"/>
      <c r="M22" s="3"/>
    </row>
    <row r="23" spans="1:13">
      <c r="A23" s="4"/>
      <c r="B23" s="29">
        <v>2020</v>
      </c>
      <c r="C23" s="28">
        <v>9960</v>
      </c>
      <c r="D23" s="28">
        <v>12673073</v>
      </c>
      <c r="E23" s="28">
        <v>663822</v>
      </c>
      <c r="F23" s="4"/>
      <c r="G23" s="4"/>
      <c r="H23" s="4"/>
      <c r="I23" s="4"/>
      <c r="J23" s="4"/>
      <c r="K23" s="4"/>
      <c r="L23" s="15"/>
      <c r="M23" s="3"/>
    </row>
    <row r="24" spans="1:13">
      <c r="A24" s="4"/>
      <c r="B24" s="29">
        <v>2021</v>
      </c>
      <c r="C24" s="28">
        <v>10175</v>
      </c>
      <c r="D24" s="28">
        <v>13084046</v>
      </c>
      <c r="E24" s="28">
        <v>690713</v>
      </c>
      <c r="F24" s="4"/>
      <c r="G24" s="4"/>
      <c r="H24" s="4"/>
      <c r="I24" s="4"/>
      <c r="J24" s="4"/>
      <c r="K24" s="4"/>
      <c r="L24" s="15"/>
      <c r="M24" s="3"/>
    </row>
    <row r="25" spans="1:13">
      <c r="A25" s="4"/>
      <c r="B25" s="29">
        <v>2022</v>
      </c>
      <c r="C25" s="28">
        <v>10561</v>
      </c>
      <c r="D25" s="28">
        <v>13648648</v>
      </c>
      <c r="E25" s="28">
        <v>719171</v>
      </c>
      <c r="F25" s="4"/>
      <c r="G25" s="4"/>
      <c r="H25" s="4"/>
      <c r="I25" s="4"/>
      <c r="J25" s="4"/>
      <c r="K25" s="4"/>
      <c r="L25" s="15"/>
      <c r="M25" s="3"/>
    </row>
    <row r="26" spans="1:13">
      <c r="A26" s="4"/>
      <c r="B26" s="29">
        <v>2023</v>
      </c>
      <c r="C26" s="28">
        <v>10846</v>
      </c>
      <c r="D26" s="28">
        <v>13890533</v>
      </c>
      <c r="E26" s="28">
        <v>747907</v>
      </c>
      <c r="F26" s="4"/>
      <c r="G26" s="4"/>
      <c r="H26" s="4"/>
      <c r="I26" s="4"/>
      <c r="J26" s="4"/>
      <c r="K26" s="4"/>
      <c r="L26" s="15"/>
      <c r="M26" s="3"/>
    </row>
    <row r="27" spans="1:13">
      <c r="A27" s="4"/>
      <c r="B27" s="29">
        <v>2024</v>
      </c>
      <c r="C27" s="28">
        <v>11120</v>
      </c>
      <c r="D27" s="28">
        <v>14508539</v>
      </c>
      <c r="E27" s="28">
        <v>778816</v>
      </c>
      <c r="F27" s="4"/>
      <c r="G27" s="4"/>
      <c r="H27" s="4"/>
      <c r="I27" s="4"/>
      <c r="J27" s="4"/>
      <c r="K27" s="4"/>
      <c r="L27" s="15"/>
      <c r="M27" s="3"/>
    </row>
    <row r="28" spans="1:13">
      <c r="M28" s="3"/>
    </row>
    <row r="29" spans="1:13">
      <c r="A29" s="18" t="s">
        <v>5</v>
      </c>
      <c r="B29" s="4" t="s">
        <v>169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3">
      <c r="A31" s="2" t="s">
        <v>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3">
      <c r="M34" s="2"/>
    </row>
    <row r="35" spans="1:13">
      <c r="M35" s="2"/>
    </row>
    <row r="36" spans="1:13">
      <c r="M36" s="2"/>
    </row>
    <row r="37" spans="1:13">
      <c r="M37" s="2"/>
    </row>
    <row r="38" spans="1:13">
      <c r="M38" s="2"/>
    </row>
    <row r="39" spans="1:13">
      <c r="A39" s="35" t="s">
        <v>87</v>
      </c>
      <c r="B39" s="4"/>
      <c r="C39" s="4"/>
      <c r="D39" s="4"/>
      <c r="E39" s="4"/>
      <c r="F39" s="4"/>
      <c r="G39" s="15"/>
      <c r="H39" s="15"/>
      <c r="I39" s="15"/>
      <c r="J39" s="15"/>
      <c r="K39" s="15"/>
      <c r="L39" s="15"/>
      <c r="M39" s="2"/>
    </row>
    <row r="40" spans="1:13">
      <c r="A40" s="4"/>
      <c r="B40" s="55" t="s">
        <v>173</v>
      </c>
      <c r="C40" s="4"/>
      <c r="D40" s="4"/>
      <c r="E40" s="52">
        <v>0.01</v>
      </c>
      <c r="F40" s="4"/>
      <c r="G40" s="15"/>
      <c r="H40" s="15"/>
      <c r="I40" s="15"/>
      <c r="J40" s="15"/>
      <c r="K40" s="15"/>
      <c r="L40" s="15"/>
      <c r="M40" s="2"/>
    </row>
    <row r="41" spans="1:13">
      <c r="A41" s="4"/>
      <c r="B41" s="55" t="s">
        <v>171</v>
      </c>
      <c r="C41" s="4"/>
      <c r="D41" s="4"/>
      <c r="E41" s="44">
        <v>1.75</v>
      </c>
      <c r="F41" s="4" t="s">
        <v>170</v>
      </c>
      <c r="G41" s="15"/>
      <c r="H41" s="15"/>
      <c r="I41" s="15"/>
      <c r="J41" s="15"/>
      <c r="K41" s="15"/>
      <c r="L41" s="15"/>
      <c r="M41" s="2"/>
    </row>
    <row r="43" spans="1:13">
      <c r="A43" s="18" t="s">
        <v>0</v>
      </c>
      <c r="B43" s="4" t="s">
        <v>172</v>
      </c>
      <c r="C43" s="4"/>
      <c r="D43" s="4"/>
      <c r="E43" s="4"/>
      <c r="F43" s="4"/>
      <c r="G43" s="4"/>
      <c r="H43" s="4"/>
      <c r="I43" s="4"/>
      <c r="J43" s="4"/>
      <c r="K43" s="4"/>
      <c r="L43" s="4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3">
      <c r="A45" s="2" t="s">
        <v>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D8EDB-7DAE-4B21-9E09-F5950F442B61}">
  <dimension ref="A1:R74"/>
  <sheetViews>
    <sheetView zoomScaleNormal="100" workbookViewId="0"/>
  </sheetViews>
  <sheetFormatPr defaultRowHeight="15.6"/>
  <cols>
    <col min="1" max="12" width="10.77734375" style="1" customWidth="1"/>
    <col min="13" max="16384" width="8.88671875" style="1"/>
  </cols>
  <sheetData>
    <row r="1" spans="1:18" ht="17.399999999999999">
      <c r="A1" s="14" t="s">
        <v>18</v>
      </c>
      <c r="B1" s="4"/>
      <c r="C1" s="4" t="s">
        <v>19</v>
      </c>
      <c r="D1" s="4"/>
      <c r="E1" s="4"/>
      <c r="F1" s="4"/>
      <c r="G1" s="4"/>
      <c r="H1" s="4"/>
      <c r="I1" s="4"/>
      <c r="J1" s="4"/>
      <c r="K1" s="4"/>
      <c r="L1" s="15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>
      <c r="A3" s="4" t="s">
        <v>20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8">
      <c r="A5" s="18" t="s">
        <v>4</v>
      </c>
      <c r="B5" s="56" t="s">
        <v>21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3"/>
      <c r="N5" s="3"/>
      <c r="O5" s="3"/>
      <c r="P5" s="3"/>
      <c r="Q5" s="3"/>
      <c r="R5" s="3"/>
    </row>
    <row r="6" spans="1:18">
      <c r="A6" s="18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3"/>
      <c r="N6" s="3"/>
      <c r="O6" s="3"/>
      <c r="P6" s="3"/>
      <c r="Q6" s="3"/>
      <c r="R6" s="3"/>
    </row>
    <row r="7" spans="1:18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8">
      <c r="A8" s="2" t="s">
        <v>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8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8">
      <c r="A16" s="4" t="s">
        <v>22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2"/>
    </row>
    <row r="17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2"/>
    </row>
    <row r="18" spans="1:13">
      <c r="A18" s="4"/>
      <c r="B18" s="25" t="s">
        <v>23</v>
      </c>
      <c r="C18" s="57" t="s">
        <v>24</v>
      </c>
      <c r="D18" s="57"/>
      <c r="E18" s="57"/>
      <c r="F18" s="57"/>
      <c r="G18" s="57"/>
      <c r="H18" s="57"/>
      <c r="I18" s="4"/>
      <c r="J18" s="4"/>
      <c r="K18" s="4"/>
      <c r="L18" s="4"/>
      <c r="M18" s="2"/>
    </row>
    <row r="19" spans="1:13">
      <c r="A19" s="4"/>
      <c r="B19" s="26" t="s">
        <v>25</v>
      </c>
      <c r="C19" s="27">
        <v>12</v>
      </c>
      <c r="D19" s="27">
        <v>24</v>
      </c>
      <c r="E19" s="27">
        <v>36</v>
      </c>
      <c r="F19" s="27">
        <v>48</v>
      </c>
      <c r="G19" s="27">
        <v>60</v>
      </c>
      <c r="H19" s="27">
        <v>72</v>
      </c>
      <c r="I19" s="4"/>
      <c r="J19" s="4"/>
      <c r="K19" s="4"/>
      <c r="L19" s="4"/>
      <c r="M19" s="2"/>
    </row>
    <row r="20" spans="1:13">
      <c r="A20" s="4"/>
      <c r="B20" s="29">
        <v>2019</v>
      </c>
      <c r="C20" s="28">
        <v>2613543</v>
      </c>
      <c r="D20" s="28">
        <v>3986271</v>
      </c>
      <c r="E20" s="28">
        <v>5017264</v>
      </c>
      <c r="F20" s="28">
        <v>5842868</v>
      </c>
      <c r="G20" s="28">
        <v>6527872</v>
      </c>
      <c r="H20" s="28">
        <v>6765870</v>
      </c>
      <c r="I20" s="4"/>
      <c r="J20" s="4"/>
      <c r="K20" s="4"/>
      <c r="L20" s="4"/>
      <c r="M20" s="2"/>
    </row>
    <row r="21" spans="1:13">
      <c r="A21" s="4"/>
      <c r="B21" s="29">
        <v>2020</v>
      </c>
      <c r="C21" s="28">
        <v>2833584</v>
      </c>
      <c r="D21" s="28">
        <v>4292265</v>
      </c>
      <c r="E21" s="28">
        <v>5387622</v>
      </c>
      <c r="F21" s="28">
        <v>6260073</v>
      </c>
      <c r="G21" s="28">
        <v>6955401</v>
      </c>
      <c r="H21" s="29"/>
      <c r="I21" s="4"/>
      <c r="J21" s="4"/>
      <c r="K21" s="4"/>
      <c r="L21" s="4"/>
      <c r="M21" s="2"/>
    </row>
    <row r="22" spans="1:13">
      <c r="A22" s="4"/>
      <c r="B22" s="29">
        <v>2021</v>
      </c>
      <c r="C22" s="28">
        <v>3048854</v>
      </c>
      <c r="D22" s="28">
        <v>4604657</v>
      </c>
      <c r="E22" s="28">
        <v>5784290</v>
      </c>
      <c r="F22" s="28">
        <v>6705184</v>
      </c>
      <c r="G22" s="29"/>
      <c r="H22" s="29"/>
      <c r="I22" s="4"/>
      <c r="J22" s="4"/>
      <c r="K22" s="4"/>
      <c r="L22" s="4"/>
      <c r="M22" s="2"/>
    </row>
    <row r="23" spans="1:13">
      <c r="A23" s="4"/>
      <c r="B23" s="29">
        <v>2022</v>
      </c>
      <c r="C23" s="28">
        <v>3237137</v>
      </c>
      <c r="D23" s="28">
        <v>4906937</v>
      </c>
      <c r="E23" s="28">
        <v>6105679</v>
      </c>
      <c r="F23" s="29"/>
      <c r="G23" s="29"/>
      <c r="H23" s="29"/>
      <c r="I23" s="4"/>
      <c r="J23" s="4"/>
      <c r="K23" s="4"/>
      <c r="L23" s="4"/>
      <c r="M23" s="2"/>
    </row>
    <row r="24" spans="1:13">
      <c r="A24" s="4"/>
      <c r="B24" s="29">
        <v>2023</v>
      </c>
      <c r="C24" s="28">
        <v>3480198</v>
      </c>
      <c r="D24" s="28">
        <v>5262244</v>
      </c>
      <c r="E24" s="29"/>
      <c r="F24" s="29"/>
      <c r="G24" s="29"/>
      <c r="H24" s="29"/>
      <c r="I24" s="4"/>
      <c r="J24" s="4"/>
      <c r="K24" s="4"/>
      <c r="L24" s="4"/>
      <c r="M24" s="2"/>
    </row>
    <row r="25" spans="1:13">
      <c r="A25" s="4"/>
      <c r="B25" s="29">
        <v>2024</v>
      </c>
      <c r="C25" s="28">
        <v>3725398</v>
      </c>
      <c r="D25" s="29"/>
      <c r="E25" s="29"/>
      <c r="F25" s="29"/>
      <c r="G25" s="29"/>
      <c r="H25" s="29"/>
      <c r="I25" s="4"/>
      <c r="J25" s="4"/>
      <c r="K25" s="4"/>
      <c r="L25" s="4"/>
      <c r="M25" s="2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</row>
    <row r="27" spans="1:13">
      <c r="A27" s="4"/>
      <c r="B27" s="25" t="s">
        <v>23</v>
      </c>
      <c r="C27" s="57" t="s">
        <v>26</v>
      </c>
      <c r="D27" s="57"/>
      <c r="E27" s="57"/>
      <c r="F27" s="57"/>
      <c r="G27" s="57"/>
      <c r="H27" s="57"/>
      <c r="I27" s="4"/>
      <c r="J27" s="4"/>
      <c r="K27" s="4"/>
      <c r="L27" s="4"/>
      <c r="M27" s="2"/>
    </row>
    <row r="28" spans="1:13">
      <c r="A28" s="4"/>
      <c r="B28" s="26" t="s">
        <v>25</v>
      </c>
      <c r="C28" s="27">
        <v>12</v>
      </c>
      <c r="D28" s="27">
        <v>24</v>
      </c>
      <c r="E28" s="27">
        <v>36</v>
      </c>
      <c r="F28" s="27">
        <v>48</v>
      </c>
      <c r="G28" s="27">
        <v>60</v>
      </c>
      <c r="H28" s="27">
        <v>72</v>
      </c>
      <c r="I28" s="4"/>
      <c r="J28" s="4"/>
      <c r="K28" s="4"/>
      <c r="L28" s="4"/>
      <c r="M28" s="2"/>
    </row>
    <row r="29" spans="1:13">
      <c r="A29" s="4"/>
      <c r="B29" s="29">
        <v>2019</v>
      </c>
      <c r="C29" s="28">
        <v>4565706</v>
      </c>
      <c r="D29" s="28">
        <v>5326159</v>
      </c>
      <c r="E29" s="28">
        <v>5982698</v>
      </c>
      <c r="F29" s="28">
        <v>6246372</v>
      </c>
      <c r="G29" s="28">
        <v>6577566</v>
      </c>
      <c r="H29" s="28">
        <v>6765870</v>
      </c>
      <c r="I29" s="4"/>
      <c r="J29" s="4"/>
      <c r="K29" s="4"/>
      <c r="L29" s="4"/>
      <c r="M29" s="2"/>
    </row>
    <row r="30" spans="1:13">
      <c r="A30" s="4"/>
      <c r="B30" s="29">
        <v>2020</v>
      </c>
      <c r="C30" s="28">
        <v>4877798</v>
      </c>
      <c r="D30" s="28">
        <v>5631950</v>
      </c>
      <c r="E30" s="28">
        <v>6247419</v>
      </c>
      <c r="F30" s="28">
        <v>6702579</v>
      </c>
      <c r="G30" s="28">
        <v>7007969</v>
      </c>
      <c r="H30" s="29"/>
      <c r="I30" s="4"/>
      <c r="J30" s="4"/>
      <c r="K30" s="4"/>
      <c r="L30" s="4"/>
      <c r="M30" s="2"/>
    </row>
    <row r="31" spans="1:13">
      <c r="A31" s="4"/>
      <c r="B31" s="29">
        <v>2021</v>
      </c>
      <c r="C31" s="28">
        <v>5170006</v>
      </c>
      <c r="D31" s="28">
        <v>5998124</v>
      </c>
      <c r="E31" s="28">
        <v>6651175</v>
      </c>
      <c r="F31" s="28">
        <v>7104615</v>
      </c>
      <c r="G31" s="29"/>
      <c r="H31" s="29"/>
      <c r="I31" s="4"/>
      <c r="J31" s="4"/>
      <c r="K31" s="4"/>
      <c r="L31" s="4"/>
      <c r="M31" s="2"/>
    </row>
    <row r="32" spans="1:13">
      <c r="A32" s="4"/>
      <c r="B32" s="29">
        <v>2022</v>
      </c>
      <c r="C32" s="28">
        <v>5405481</v>
      </c>
      <c r="D32" s="28">
        <v>6352469</v>
      </c>
      <c r="E32" s="28">
        <v>6914951</v>
      </c>
      <c r="F32" s="29"/>
      <c r="G32" s="29"/>
      <c r="H32" s="29"/>
      <c r="I32" s="4"/>
      <c r="J32" s="4"/>
      <c r="K32" s="4"/>
      <c r="L32" s="4"/>
      <c r="M32" s="2"/>
    </row>
    <row r="33" spans="1:13">
      <c r="A33" s="4"/>
      <c r="B33" s="29">
        <v>2023</v>
      </c>
      <c r="C33" s="28">
        <v>5771368</v>
      </c>
      <c r="D33" s="28">
        <v>6681087</v>
      </c>
      <c r="E33" s="29"/>
      <c r="F33" s="29"/>
      <c r="G33" s="29"/>
      <c r="H33" s="29"/>
      <c r="I33" s="4"/>
      <c r="J33" s="4"/>
      <c r="K33" s="4"/>
      <c r="L33" s="4"/>
      <c r="M33" s="2"/>
    </row>
    <row r="34" spans="1:13">
      <c r="A34" s="4"/>
      <c r="B34" s="29">
        <v>2024</v>
      </c>
      <c r="C34" s="28">
        <v>6055138</v>
      </c>
      <c r="D34" s="29"/>
      <c r="E34" s="29"/>
      <c r="F34" s="29"/>
      <c r="G34" s="29"/>
      <c r="H34" s="29"/>
      <c r="I34" s="4"/>
      <c r="J34" s="4"/>
      <c r="K34" s="4"/>
      <c r="L34" s="4"/>
      <c r="M34" s="2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2"/>
    </row>
    <row r="36" spans="1:13">
      <c r="A36" s="4" t="s">
        <v>27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2"/>
    </row>
    <row r="37" spans="1:13">
      <c r="M37" s="3"/>
    </row>
    <row r="38" spans="1:13">
      <c r="A38" s="18" t="s">
        <v>5</v>
      </c>
      <c r="B38" s="4" t="s">
        <v>28</v>
      </c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3">
      <c r="A40" s="2" t="s">
        <v>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3">
      <c r="M43" s="2"/>
    </row>
    <row r="44" spans="1:13">
      <c r="M44" s="2"/>
    </row>
    <row r="45" spans="1:13">
      <c r="M45" s="2"/>
    </row>
    <row r="48" spans="1:13">
      <c r="A48" s="18" t="s">
        <v>0</v>
      </c>
      <c r="B48" s="56" t="s">
        <v>177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1:13">
      <c r="A49" s="18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</row>
    <row r="50" spans="1:1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3">
      <c r="A51" s="2" t="s">
        <v>1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6" spans="1:13">
      <c r="M56" s="2"/>
    </row>
    <row r="57" spans="1:13">
      <c r="M57" s="2"/>
    </row>
    <row r="58" spans="1:13">
      <c r="M58" s="2"/>
    </row>
    <row r="59" spans="1:13">
      <c r="A59" s="18" t="s">
        <v>2</v>
      </c>
      <c r="B59" s="4" t="s">
        <v>29</v>
      </c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3">
      <c r="A61" s="2" t="s">
        <v>1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6" spans="1:13">
      <c r="M66" s="2"/>
    </row>
    <row r="67" spans="1:13">
      <c r="M67" s="2"/>
    </row>
    <row r="69" spans="1:13">
      <c r="A69" s="18" t="s">
        <v>3</v>
      </c>
      <c r="B69" s="56" t="s">
        <v>30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</row>
    <row r="70" spans="1:13">
      <c r="A70" s="18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3">
      <c r="A72" s="2" t="s">
        <v>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</sheetData>
  <mergeCells count="5">
    <mergeCell ref="B5:L6"/>
    <mergeCell ref="C18:H18"/>
    <mergeCell ref="C27:H27"/>
    <mergeCell ref="B48:L49"/>
    <mergeCell ref="B69:L70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D82C5-E4DF-4E42-9474-142E5B32B0EB}">
  <dimension ref="A1:R50"/>
  <sheetViews>
    <sheetView zoomScaleNormal="100" workbookViewId="0"/>
  </sheetViews>
  <sheetFormatPr defaultRowHeight="15.6"/>
  <cols>
    <col min="1" max="1" width="10.77734375" style="1" customWidth="1"/>
    <col min="2" max="5" width="12.77734375" style="1" customWidth="1"/>
    <col min="6" max="12" width="10.77734375" style="1" customWidth="1"/>
    <col min="13" max="16384" width="8.88671875" style="1"/>
  </cols>
  <sheetData>
    <row r="1" spans="1:18" ht="17.399999999999999">
      <c r="A1" s="14" t="s">
        <v>31</v>
      </c>
      <c r="B1" s="4"/>
      <c r="C1" s="4" t="s">
        <v>6</v>
      </c>
      <c r="D1" s="4"/>
      <c r="E1" s="4"/>
      <c r="F1" s="4"/>
      <c r="G1" s="4"/>
      <c r="H1" s="4"/>
      <c r="I1" s="4"/>
      <c r="J1" s="4"/>
      <c r="K1" s="4"/>
      <c r="L1" s="15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>
      <c r="A3" s="4" t="s">
        <v>32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8">
      <c r="A5" s="18" t="s">
        <v>4</v>
      </c>
      <c r="B5" s="4" t="s">
        <v>33</v>
      </c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/>
      <c r="P5" s="3"/>
      <c r="Q5" s="3"/>
      <c r="R5" s="3"/>
    </row>
    <row r="6" spans="1:18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8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8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8">
      <c r="M10" s="3"/>
    </row>
    <row r="11" spans="1:18">
      <c r="M11" s="3"/>
    </row>
    <row r="12" spans="1:18">
      <c r="M12" s="3"/>
    </row>
    <row r="13" spans="1:18">
      <c r="M13" s="3"/>
    </row>
    <row r="14" spans="1:18">
      <c r="M14" s="3"/>
    </row>
    <row r="15" spans="1:18">
      <c r="A15" s="18" t="s">
        <v>5</v>
      </c>
      <c r="B15" s="4" t="s">
        <v>34</v>
      </c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3">
      <c r="A17" s="2" t="s">
        <v>1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3">
      <c r="M20" s="2"/>
    </row>
    <row r="21" spans="1:13">
      <c r="M21" s="2"/>
    </row>
    <row r="22" spans="1:13">
      <c r="M22" s="2"/>
    </row>
    <row r="23" spans="1:13">
      <c r="M23" s="2"/>
    </row>
    <row r="24" spans="1:13">
      <c r="M24" s="2"/>
    </row>
    <row r="25" spans="1:13">
      <c r="A25" s="4" t="s">
        <v>35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"/>
    </row>
    <row r="26" spans="1:1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"/>
    </row>
    <row r="27" spans="1:13">
      <c r="A27" s="4"/>
      <c r="B27" s="58" t="s">
        <v>12</v>
      </c>
      <c r="C27" s="58" t="s">
        <v>36</v>
      </c>
      <c r="D27" s="59" t="s">
        <v>37</v>
      </c>
      <c r="E27" s="59"/>
      <c r="F27" s="4"/>
      <c r="G27" s="4"/>
      <c r="H27" s="4"/>
      <c r="I27" s="4"/>
      <c r="J27" s="4"/>
      <c r="K27" s="4"/>
      <c r="L27" s="4"/>
      <c r="M27" s="2"/>
    </row>
    <row r="28" spans="1:13">
      <c r="A28" s="4"/>
      <c r="B28" s="58"/>
      <c r="C28" s="58"/>
      <c r="D28" s="19" t="s">
        <v>38</v>
      </c>
      <c r="E28" s="19" t="s">
        <v>39</v>
      </c>
      <c r="F28" s="4"/>
      <c r="G28" s="4"/>
      <c r="H28" s="4"/>
      <c r="I28" s="4"/>
      <c r="J28" s="4"/>
      <c r="K28" s="4"/>
      <c r="L28" s="4"/>
      <c r="M28" s="2"/>
    </row>
    <row r="29" spans="1:13">
      <c r="A29" s="4"/>
      <c r="B29" s="20">
        <v>2015</v>
      </c>
      <c r="C29" s="21">
        <v>21923</v>
      </c>
      <c r="D29" s="20">
        <v>1</v>
      </c>
      <c r="E29" s="21">
        <v>350000</v>
      </c>
      <c r="F29" s="4"/>
      <c r="G29" s="4"/>
      <c r="H29" s="4"/>
      <c r="I29" s="4"/>
      <c r="J29" s="4"/>
      <c r="K29" s="4"/>
      <c r="L29" s="4"/>
      <c r="M29" s="2"/>
    </row>
    <row r="30" spans="1:13">
      <c r="A30" s="4"/>
      <c r="B30" s="20">
        <v>2016</v>
      </c>
      <c r="C30" s="21">
        <v>22270</v>
      </c>
      <c r="D30" s="20">
        <v>0</v>
      </c>
      <c r="E30" s="20">
        <v>0</v>
      </c>
      <c r="F30" s="4"/>
      <c r="G30" s="4"/>
      <c r="H30" s="4"/>
      <c r="I30" s="4"/>
      <c r="J30" s="4"/>
      <c r="K30" s="4"/>
      <c r="L30" s="4"/>
      <c r="M30" s="2"/>
    </row>
    <row r="31" spans="1:13">
      <c r="A31" s="4"/>
      <c r="B31" s="20">
        <v>2017</v>
      </c>
      <c r="C31" s="21">
        <v>22724</v>
      </c>
      <c r="D31" s="20">
        <v>0</v>
      </c>
      <c r="E31" s="20">
        <v>0</v>
      </c>
      <c r="F31" s="4"/>
      <c r="G31" s="4"/>
      <c r="H31" s="4"/>
      <c r="I31" s="4"/>
      <c r="J31" s="4"/>
      <c r="K31" s="4"/>
      <c r="L31" s="4"/>
      <c r="M31" s="2"/>
    </row>
    <row r="32" spans="1:13">
      <c r="A32" s="4"/>
      <c r="B32" s="20">
        <v>2018</v>
      </c>
      <c r="C32" s="21">
        <v>23127</v>
      </c>
      <c r="D32" s="20">
        <v>2</v>
      </c>
      <c r="E32" s="21">
        <v>1210000</v>
      </c>
      <c r="F32" s="4"/>
      <c r="G32" s="4"/>
      <c r="H32" s="4"/>
      <c r="I32" s="4"/>
      <c r="J32" s="4"/>
      <c r="K32" s="4"/>
      <c r="L32" s="4"/>
      <c r="M32" s="2"/>
    </row>
    <row r="33" spans="1:13">
      <c r="A33" s="4"/>
      <c r="B33" s="20">
        <v>2019</v>
      </c>
      <c r="C33" s="21">
        <v>23503</v>
      </c>
      <c r="D33" s="20">
        <v>0</v>
      </c>
      <c r="E33" s="20">
        <v>0</v>
      </c>
      <c r="F33" s="4"/>
      <c r="G33" s="4"/>
      <c r="H33" s="4"/>
      <c r="I33" s="4"/>
      <c r="J33" s="4"/>
      <c r="K33" s="4"/>
      <c r="L33" s="4"/>
      <c r="M33" s="2"/>
    </row>
    <row r="34" spans="1:13">
      <c r="A34" s="4"/>
      <c r="B34" s="20">
        <v>2020</v>
      </c>
      <c r="C34" s="21">
        <v>23901</v>
      </c>
      <c r="D34" s="20">
        <v>0</v>
      </c>
      <c r="E34" s="20">
        <v>0</v>
      </c>
      <c r="F34" s="4"/>
      <c r="G34" s="4"/>
      <c r="H34" s="4"/>
      <c r="I34" s="4"/>
      <c r="J34" s="4"/>
      <c r="K34" s="4"/>
      <c r="L34" s="4"/>
      <c r="M34" s="2"/>
    </row>
    <row r="35" spans="1:13">
      <c r="A35" s="4"/>
      <c r="B35" s="20">
        <v>2021</v>
      </c>
      <c r="C35" s="21">
        <v>24179</v>
      </c>
      <c r="D35" s="20">
        <v>0</v>
      </c>
      <c r="E35" s="20">
        <v>0</v>
      </c>
      <c r="F35" s="4"/>
      <c r="G35" s="4"/>
      <c r="H35" s="4"/>
      <c r="I35" s="4"/>
      <c r="J35" s="4"/>
      <c r="K35" s="4"/>
      <c r="L35" s="4"/>
      <c r="M35" s="2"/>
    </row>
    <row r="36" spans="1:13">
      <c r="A36" s="4"/>
      <c r="B36" s="20">
        <v>2022</v>
      </c>
      <c r="C36" s="21">
        <v>24433</v>
      </c>
      <c r="D36" s="20">
        <v>3</v>
      </c>
      <c r="E36" s="21">
        <v>760000</v>
      </c>
      <c r="F36" s="4"/>
      <c r="G36" s="4"/>
      <c r="H36" s="4"/>
      <c r="I36" s="4"/>
      <c r="J36" s="4"/>
      <c r="K36" s="4"/>
      <c r="L36" s="4"/>
      <c r="M36" s="2"/>
    </row>
    <row r="37" spans="1:13">
      <c r="A37" s="4"/>
      <c r="B37" s="20">
        <v>2023</v>
      </c>
      <c r="C37" s="21">
        <v>24752</v>
      </c>
      <c r="D37" s="20">
        <v>0</v>
      </c>
      <c r="E37" s="20">
        <v>0</v>
      </c>
      <c r="F37" s="4"/>
      <c r="G37" s="4"/>
      <c r="H37" s="4"/>
      <c r="I37" s="4"/>
      <c r="J37" s="4"/>
      <c r="K37" s="4"/>
      <c r="L37" s="4"/>
      <c r="M37" s="2"/>
    </row>
    <row r="38" spans="1:13">
      <c r="A38" s="4"/>
      <c r="B38" s="20">
        <v>2024</v>
      </c>
      <c r="C38" s="21">
        <v>25392</v>
      </c>
      <c r="D38" s="20">
        <v>4</v>
      </c>
      <c r="E38" s="21">
        <v>900000</v>
      </c>
      <c r="F38" s="4"/>
      <c r="G38" s="4"/>
      <c r="H38" s="4"/>
      <c r="I38" s="4"/>
      <c r="J38" s="4"/>
      <c r="K38" s="4"/>
      <c r="L38" s="4"/>
      <c r="M38" s="2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2"/>
    </row>
    <row r="40" spans="1:13">
      <c r="A40" s="4"/>
      <c r="B40" s="30" t="s">
        <v>45</v>
      </c>
      <c r="C40" s="4"/>
      <c r="D40" s="4"/>
      <c r="E40" s="32">
        <v>46113</v>
      </c>
      <c r="F40" s="4" t="s">
        <v>44</v>
      </c>
      <c r="G40" s="4"/>
      <c r="H40" s="4"/>
      <c r="I40" s="4"/>
      <c r="J40" s="4"/>
      <c r="K40" s="4"/>
      <c r="L40" s="4"/>
      <c r="M40" s="2"/>
    </row>
    <row r="41" spans="1:13">
      <c r="A41" s="4"/>
      <c r="B41" s="30" t="s">
        <v>40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2"/>
    </row>
    <row r="42" spans="1:13">
      <c r="A42" s="4"/>
      <c r="B42" s="30" t="s">
        <v>46</v>
      </c>
      <c r="C42" s="4"/>
      <c r="D42" s="4"/>
      <c r="E42" s="33">
        <v>7.0000000000000007E-2</v>
      </c>
      <c r="F42" s="4"/>
      <c r="G42" s="4"/>
      <c r="H42" s="4"/>
      <c r="I42" s="4"/>
      <c r="J42" s="4"/>
      <c r="K42" s="4"/>
      <c r="L42" s="4"/>
      <c r="M42" s="2"/>
    </row>
    <row r="43" spans="1:13">
      <c r="A43" s="4"/>
      <c r="B43" s="30" t="s">
        <v>47</v>
      </c>
      <c r="C43" s="4"/>
      <c r="D43" s="4"/>
      <c r="E43" s="33">
        <v>-0.01</v>
      </c>
      <c r="F43" s="4"/>
      <c r="G43" s="4"/>
      <c r="H43" s="4"/>
      <c r="I43" s="4"/>
      <c r="J43" s="4"/>
      <c r="K43" s="4"/>
      <c r="L43" s="4"/>
      <c r="M43" s="2"/>
    </row>
    <row r="44" spans="1:13">
      <c r="A44" s="4"/>
      <c r="B44" s="30" t="s">
        <v>48</v>
      </c>
      <c r="C44" s="4"/>
      <c r="D44" s="4"/>
      <c r="E44" s="4"/>
      <c r="F44" s="34">
        <v>17500000</v>
      </c>
      <c r="G44" s="4"/>
      <c r="H44" s="4"/>
      <c r="I44" s="4"/>
      <c r="J44" s="4"/>
      <c r="K44" s="4"/>
      <c r="L44" s="4"/>
      <c r="M44" s="2"/>
    </row>
    <row r="46" spans="1:13">
      <c r="A46" s="18" t="s">
        <v>0</v>
      </c>
      <c r="B46" s="4" t="s">
        <v>41</v>
      </c>
      <c r="C46" s="4"/>
      <c r="D46" s="4"/>
      <c r="E46" s="4"/>
      <c r="F46" s="4"/>
      <c r="G46" s="4"/>
      <c r="H46" s="4"/>
      <c r="I46" s="4"/>
      <c r="J46" s="4"/>
      <c r="K46" s="4"/>
      <c r="L46" s="4"/>
    </row>
    <row r="47" spans="1:1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3">
      <c r="A48" s="2" t="s">
        <v>1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</sheetData>
  <mergeCells count="3">
    <mergeCell ref="B27:B28"/>
    <mergeCell ref="C27:C28"/>
    <mergeCell ref="D27:E27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397CC-39C7-45B0-B2E0-5CAC8DEE7F5F}">
  <dimension ref="A1:R40"/>
  <sheetViews>
    <sheetView zoomScaleNormal="100" workbookViewId="0">
      <selection activeCell="B10" sqref="B10"/>
    </sheetView>
  </sheetViews>
  <sheetFormatPr defaultRowHeight="15.6"/>
  <cols>
    <col min="1" max="12" width="9.77734375" style="1" customWidth="1"/>
    <col min="13" max="16384" width="8.88671875" style="1"/>
  </cols>
  <sheetData>
    <row r="1" spans="1:18" ht="17.399999999999999">
      <c r="A1" s="14" t="s">
        <v>49</v>
      </c>
      <c r="B1" s="4"/>
      <c r="C1" s="4" t="s">
        <v>10</v>
      </c>
      <c r="D1" s="4"/>
      <c r="E1" s="4"/>
      <c r="F1" s="4"/>
      <c r="G1" s="4"/>
      <c r="H1" s="4"/>
      <c r="I1" s="4"/>
      <c r="J1" s="4"/>
      <c r="K1" s="4"/>
      <c r="L1" s="15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>
      <c r="A3" s="4" t="s">
        <v>50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>
      <c r="A5" s="16"/>
      <c r="B5" s="30" t="s">
        <v>174</v>
      </c>
      <c r="C5" s="4"/>
      <c r="D5" s="4"/>
      <c r="E5" s="4"/>
      <c r="F5" s="4"/>
      <c r="G5" s="4"/>
      <c r="H5" s="4"/>
      <c r="I5" s="36">
        <v>5600</v>
      </c>
      <c r="J5" s="4"/>
      <c r="K5" s="4"/>
      <c r="L5" s="4"/>
    </row>
    <row r="6" spans="1:18">
      <c r="A6" s="16"/>
      <c r="B6" s="30" t="s">
        <v>57</v>
      </c>
      <c r="C6" s="4"/>
      <c r="D6" s="4"/>
      <c r="E6" s="4"/>
      <c r="F6" s="4"/>
      <c r="G6" s="4"/>
      <c r="H6" s="4"/>
      <c r="I6" s="36">
        <v>1200</v>
      </c>
      <c r="J6" s="4"/>
      <c r="K6" s="4"/>
      <c r="L6" s="4"/>
    </row>
    <row r="7" spans="1:18">
      <c r="A7" s="16"/>
      <c r="B7" s="30" t="s">
        <v>59</v>
      </c>
      <c r="C7" s="33">
        <v>0.95</v>
      </c>
      <c r="D7" s="30" t="s">
        <v>58</v>
      </c>
      <c r="E7" s="4"/>
      <c r="F7" s="4"/>
      <c r="G7" s="4"/>
      <c r="H7" s="4"/>
      <c r="I7" s="4"/>
      <c r="J7" s="4"/>
      <c r="K7" s="4"/>
      <c r="L7" s="4"/>
    </row>
    <row r="8" spans="1:18">
      <c r="A8" s="16"/>
      <c r="B8" s="30" t="s">
        <v>175</v>
      </c>
      <c r="C8" s="4"/>
      <c r="D8" s="4"/>
      <c r="E8" s="4"/>
      <c r="F8" s="4"/>
      <c r="G8" s="4"/>
      <c r="H8" s="4"/>
      <c r="I8" s="4"/>
      <c r="J8" s="4"/>
      <c r="K8" s="33">
        <v>0.05</v>
      </c>
      <c r="L8" s="4"/>
    </row>
    <row r="9" spans="1:18">
      <c r="A9" s="4"/>
      <c r="B9" s="30" t="s">
        <v>176</v>
      </c>
      <c r="C9" s="4"/>
      <c r="D9" s="4"/>
      <c r="E9" s="4"/>
      <c r="F9" s="4"/>
      <c r="G9" s="31">
        <v>900</v>
      </c>
      <c r="H9" s="4"/>
      <c r="I9" s="4"/>
      <c r="J9" s="4"/>
      <c r="K9" s="4"/>
      <c r="L9" s="4"/>
    </row>
    <row r="10" spans="1:18">
      <c r="A10" s="4"/>
      <c r="B10" s="30" t="s">
        <v>51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8">
      <c r="A11" s="16"/>
      <c r="B11" s="30" t="s">
        <v>52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8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8">
      <c r="A13" s="18" t="s">
        <v>4</v>
      </c>
      <c r="B13" s="4" t="s">
        <v>53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3"/>
      <c r="N13" s="3"/>
      <c r="O13" s="3"/>
      <c r="P13" s="3"/>
      <c r="Q13" s="3"/>
      <c r="R13" s="3"/>
    </row>
    <row r="14" spans="1:18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8">
      <c r="A15" s="2" t="s">
        <v>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M18" s="3"/>
    </row>
    <row r="19" spans="1:13">
      <c r="M19" s="3"/>
    </row>
    <row r="20" spans="1:13">
      <c r="M20" s="3"/>
    </row>
    <row r="21" spans="1:13">
      <c r="M21" s="3"/>
    </row>
    <row r="22" spans="1:13">
      <c r="M22" s="3"/>
    </row>
    <row r="23" spans="1:13">
      <c r="A23" s="18" t="s">
        <v>5</v>
      </c>
      <c r="B23" s="4" t="s">
        <v>54</v>
      </c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>
      <c r="A25" s="2" t="s">
        <v>1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3">
      <c r="M28" s="2"/>
    </row>
    <row r="29" spans="1:13">
      <c r="M29" s="2"/>
    </row>
    <row r="30" spans="1:13">
      <c r="M30" s="2"/>
    </row>
    <row r="31" spans="1:13">
      <c r="M31" s="2"/>
    </row>
    <row r="32" spans="1:13">
      <c r="M32" s="2"/>
    </row>
    <row r="33" spans="1:12">
      <c r="A33" s="35" t="s">
        <v>55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5" spans="1:12">
      <c r="A35" s="18" t="s">
        <v>0</v>
      </c>
      <c r="B35" s="56" t="s">
        <v>56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</row>
    <row r="36" spans="1:12">
      <c r="A36" s="18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</row>
    <row r="37" spans="1:1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>
      <c r="A38" s="2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</sheetData>
  <mergeCells count="1">
    <mergeCell ref="B35:L36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8A8A-1392-4345-B075-FE11E859CDBF}">
  <dimension ref="A1:R55"/>
  <sheetViews>
    <sheetView zoomScaleNormal="100" workbookViewId="0"/>
  </sheetViews>
  <sheetFormatPr defaultRowHeight="15.6"/>
  <cols>
    <col min="1" max="12" width="12.77734375" style="1" customWidth="1"/>
    <col min="13" max="16384" width="8.88671875" style="1"/>
  </cols>
  <sheetData>
    <row r="1" spans="1:18" ht="17.399999999999999">
      <c r="A1" s="14" t="s">
        <v>60</v>
      </c>
      <c r="B1" s="4"/>
      <c r="C1" s="4" t="s">
        <v>61</v>
      </c>
      <c r="D1" s="4"/>
      <c r="E1" s="4"/>
      <c r="F1" s="4"/>
      <c r="G1" s="4"/>
      <c r="H1" s="4"/>
      <c r="I1" s="4"/>
      <c r="J1" s="4"/>
      <c r="K1" s="4"/>
      <c r="L1" s="15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>
      <c r="A3" s="35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8">
      <c r="A5" s="18" t="s">
        <v>4</v>
      </c>
      <c r="B5" s="4" t="s">
        <v>63</v>
      </c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3"/>
      <c r="O5" s="3"/>
      <c r="P5" s="3"/>
      <c r="Q5" s="3"/>
      <c r="R5" s="3"/>
    </row>
    <row r="6" spans="1:18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8">
      <c r="A7" s="2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8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8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8">
      <c r="M10" s="3"/>
    </row>
    <row r="11" spans="1:18">
      <c r="M11" s="3"/>
    </row>
    <row r="12" spans="1:18">
      <c r="M12" s="3"/>
    </row>
    <row r="13" spans="1:18">
      <c r="M13" s="3"/>
    </row>
    <row r="14" spans="1:18">
      <c r="M14" s="3"/>
    </row>
    <row r="15" spans="1:18">
      <c r="A15" s="35" t="s">
        <v>178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3"/>
    </row>
    <row r="16" spans="1:18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3"/>
    </row>
    <row r="17" spans="1:13">
      <c r="A17" s="4"/>
      <c r="B17" s="39" t="s">
        <v>64</v>
      </c>
      <c r="C17" s="40"/>
      <c r="D17" s="37">
        <v>0.3</v>
      </c>
      <c r="E17" s="4"/>
      <c r="F17" s="4"/>
      <c r="G17" s="4"/>
      <c r="H17" s="4"/>
      <c r="I17" s="4"/>
      <c r="J17" s="4"/>
      <c r="K17" s="4"/>
      <c r="L17" s="4"/>
      <c r="M17" s="3"/>
    </row>
    <row r="18" spans="1:13">
      <c r="A18" s="4"/>
      <c r="B18" s="43" t="s">
        <v>65</v>
      </c>
      <c r="C18" s="38"/>
      <c r="D18" s="37">
        <v>0.5</v>
      </c>
      <c r="E18" s="4"/>
      <c r="F18" s="4"/>
      <c r="G18" s="4"/>
      <c r="H18" s="4"/>
      <c r="I18" s="4"/>
      <c r="J18" s="4"/>
      <c r="K18" s="4"/>
      <c r="L18" s="4"/>
      <c r="M18" s="3"/>
    </row>
    <row r="19" spans="1:13">
      <c r="A19" s="4"/>
      <c r="B19" s="41" t="s">
        <v>66</v>
      </c>
      <c r="C19" s="42"/>
      <c r="D19" s="37">
        <v>0.2</v>
      </c>
      <c r="E19" s="4"/>
      <c r="F19" s="4"/>
      <c r="G19" s="4"/>
      <c r="H19" s="4"/>
      <c r="I19" s="4"/>
      <c r="J19" s="4"/>
      <c r="K19" s="4"/>
      <c r="L19" s="4"/>
      <c r="M19" s="3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</row>
    <row r="21" spans="1:13">
      <c r="A21" s="35" t="s">
        <v>67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"/>
    </row>
    <row r="23" spans="1:13" ht="46.8">
      <c r="A23" s="4"/>
      <c r="B23" s="22" t="s">
        <v>68</v>
      </c>
      <c r="C23" s="22" t="s">
        <v>69</v>
      </c>
      <c r="D23" s="22" t="s">
        <v>70</v>
      </c>
      <c r="E23" s="22" t="s">
        <v>71</v>
      </c>
      <c r="F23" s="4"/>
      <c r="G23" s="4"/>
      <c r="H23" s="4"/>
      <c r="I23" s="4"/>
      <c r="J23" s="4"/>
      <c r="K23" s="4"/>
      <c r="L23" s="4"/>
      <c r="M23" s="3"/>
    </row>
    <row r="24" spans="1:13">
      <c r="A24" s="4"/>
      <c r="B24" s="20">
        <v>2021</v>
      </c>
      <c r="C24" s="21">
        <v>359580</v>
      </c>
      <c r="D24" s="21">
        <v>1180</v>
      </c>
      <c r="E24" s="21">
        <v>1064</v>
      </c>
      <c r="F24" s="4"/>
      <c r="G24" s="4"/>
      <c r="H24" s="4"/>
      <c r="I24" s="4"/>
      <c r="J24" s="4"/>
      <c r="K24" s="4"/>
      <c r="L24" s="4"/>
      <c r="M24" s="3"/>
    </row>
    <row r="25" spans="1:13">
      <c r="A25" s="4"/>
      <c r="B25" s="20">
        <v>2022</v>
      </c>
      <c r="C25" s="21">
        <v>369300</v>
      </c>
      <c r="D25" s="20">
        <v>904</v>
      </c>
      <c r="E25" s="20">
        <v>900</v>
      </c>
      <c r="F25" s="4"/>
      <c r="G25" s="4"/>
      <c r="H25" s="4"/>
      <c r="I25" s="4"/>
      <c r="J25" s="4"/>
      <c r="K25" s="4"/>
      <c r="L25" s="4"/>
      <c r="M25" s="3"/>
    </row>
    <row r="26" spans="1:13">
      <c r="A26" s="4"/>
      <c r="B26" s="20">
        <v>2023</v>
      </c>
      <c r="C26" s="21">
        <v>373500</v>
      </c>
      <c r="D26" s="20">
        <v>860</v>
      </c>
      <c r="E26" s="20">
        <v>838</v>
      </c>
      <c r="F26" s="4"/>
      <c r="G26" s="4"/>
      <c r="H26" s="4"/>
      <c r="I26" s="4"/>
      <c r="J26" s="4"/>
      <c r="K26" s="4"/>
      <c r="L26" s="4"/>
      <c r="M26" s="3"/>
    </row>
    <row r="27" spans="1:13">
      <c r="A27" s="4"/>
      <c r="B27" s="20">
        <v>2024</v>
      </c>
      <c r="C27" s="21">
        <v>393900</v>
      </c>
      <c r="D27" s="20">
        <v>870</v>
      </c>
      <c r="E27" s="20">
        <v>842</v>
      </c>
      <c r="F27" s="4"/>
      <c r="G27" s="4"/>
      <c r="H27" s="4"/>
      <c r="I27" s="4"/>
      <c r="J27" s="4"/>
      <c r="K27" s="4"/>
      <c r="L27" s="4"/>
      <c r="M27" s="3"/>
    </row>
    <row r="28" spans="1:13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3"/>
    </row>
    <row r="29" spans="1:13">
      <c r="A29" s="4"/>
      <c r="B29" s="30" t="s">
        <v>72</v>
      </c>
      <c r="C29" s="4"/>
      <c r="D29" s="4"/>
      <c r="E29" s="4"/>
      <c r="F29" s="44">
        <v>750</v>
      </c>
      <c r="G29" s="4"/>
      <c r="H29" s="4"/>
      <c r="I29" s="4"/>
      <c r="J29" s="4"/>
      <c r="K29" s="4"/>
      <c r="L29" s="4"/>
      <c r="M29" s="3"/>
    </row>
    <row r="30" spans="1:13">
      <c r="A30" s="4"/>
      <c r="B30" s="30" t="s">
        <v>73</v>
      </c>
      <c r="C30" s="4"/>
      <c r="D30" s="4"/>
      <c r="E30" s="4"/>
      <c r="F30" s="33">
        <v>0.03</v>
      </c>
      <c r="G30" s="4"/>
      <c r="H30" s="4"/>
      <c r="I30" s="4"/>
      <c r="J30" s="4"/>
      <c r="K30" s="4"/>
      <c r="L30" s="4"/>
      <c r="M30" s="3"/>
    </row>
    <row r="31" spans="1:13">
      <c r="M31" s="3"/>
    </row>
    <row r="32" spans="1:13">
      <c r="A32" s="18" t="s">
        <v>5</v>
      </c>
      <c r="B32" s="4" t="s">
        <v>74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3">
      <c r="A34" s="2" t="s">
        <v>1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3">
      <c r="M37" s="2"/>
    </row>
    <row r="38" spans="1:13">
      <c r="M38" s="2"/>
    </row>
    <row r="39" spans="1:13">
      <c r="M39" s="2"/>
    </row>
    <row r="40" spans="1:13">
      <c r="M40" s="2"/>
    </row>
    <row r="41" spans="1:13">
      <c r="M41" s="2"/>
    </row>
    <row r="42" spans="1:13">
      <c r="A42" s="35" t="s">
        <v>75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2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2"/>
    </row>
    <row r="44" spans="1:13" ht="46.8">
      <c r="A44" s="4"/>
      <c r="B44" s="22" t="s">
        <v>68</v>
      </c>
      <c r="C44" s="22" t="s">
        <v>70</v>
      </c>
      <c r="D44" s="22" t="s">
        <v>71</v>
      </c>
      <c r="E44" s="4"/>
      <c r="F44" s="4"/>
      <c r="G44" s="4"/>
      <c r="H44" s="4"/>
      <c r="I44" s="4"/>
      <c r="J44" s="4"/>
      <c r="K44" s="4"/>
      <c r="L44" s="4"/>
      <c r="M44" s="2"/>
    </row>
    <row r="45" spans="1:13">
      <c r="A45" s="4"/>
      <c r="B45" s="20">
        <v>2025</v>
      </c>
      <c r="C45" s="20">
        <v>238</v>
      </c>
      <c r="D45" s="20">
        <v>548</v>
      </c>
      <c r="E45" s="4"/>
      <c r="F45" s="4"/>
      <c r="G45" s="4"/>
      <c r="H45" s="4"/>
      <c r="I45" s="4"/>
      <c r="J45" s="4"/>
      <c r="K45" s="4"/>
      <c r="L45" s="4"/>
      <c r="M45" s="2"/>
    </row>
    <row r="46" spans="1:13">
      <c r="A46" s="4"/>
      <c r="B46" s="20">
        <v>2026</v>
      </c>
      <c r="C46" s="20">
        <v>99</v>
      </c>
      <c r="D46" s="20">
        <v>370</v>
      </c>
      <c r="E46" s="4"/>
      <c r="F46" s="4"/>
      <c r="G46" s="4"/>
      <c r="H46" s="4"/>
      <c r="I46" s="4"/>
      <c r="J46" s="4"/>
      <c r="K46" s="4"/>
      <c r="L46" s="4"/>
      <c r="M46" s="2"/>
    </row>
    <row r="47" spans="1:13">
      <c r="A47" s="4"/>
      <c r="B47" s="20">
        <v>2027</v>
      </c>
      <c r="C47" s="20">
        <v>35</v>
      </c>
      <c r="D47" s="20">
        <v>170</v>
      </c>
      <c r="E47" s="4"/>
      <c r="F47" s="4"/>
      <c r="G47" s="4"/>
      <c r="H47" s="4"/>
      <c r="I47" s="4"/>
      <c r="J47" s="4"/>
      <c r="K47" s="4"/>
      <c r="L47" s="4"/>
      <c r="M47" s="2"/>
    </row>
    <row r="48" spans="1:13">
      <c r="A48" s="4"/>
      <c r="B48" s="20">
        <v>2028</v>
      </c>
      <c r="C48" s="20">
        <v>0</v>
      </c>
      <c r="D48" s="20">
        <v>128</v>
      </c>
      <c r="E48" s="4"/>
      <c r="F48" s="4"/>
      <c r="G48" s="4"/>
      <c r="H48" s="4"/>
      <c r="I48" s="4"/>
      <c r="J48" s="4"/>
      <c r="K48" s="4"/>
      <c r="L48" s="4"/>
      <c r="M48" s="2"/>
    </row>
    <row r="49" spans="1:13">
      <c r="A49" s="4"/>
      <c r="B49" s="20">
        <v>2029</v>
      </c>
      <c r="C49" s="20">
        <v>0</v>
      </c>
      <c r="D49" s="20">
        <v>76</v>
      </c>
      <c r="E49" s="4"/>
      <c r="F49" s="4"/>
      <c r="G49" s="4"/>
      <c r="H49" s="4"/>
      <c r="I49" s="4"/>
      <c r="J49" s="4"/>
      <c r="K49" s="4"/>
      <c r="L49" s="4"/>
      <c r="M49" s="2"/>
    </row>
    <row r="51" spans="1:13">
      <c r="A51" s="18" t="s">
        <v>0</v>
      </c>
      <c r="B51" s="4" t="s">
        <v>76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3">
      <c r="A53" s="2" t="s">
        <v>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D4CD-793C-4873-9A5E-F8036A12E784}">
  <dimension ref="A1:AN55"/>
  <sheetViews>
    <sheetView zoomScaleNormal="100" workbookViewId="0"/>
  </sheetViews>
  <sheetFormatPr defaultRowHeight="15.6"/>
  <cols>
    <col min="1" max="1" width="8.88671875" style="1" customWidth="1"/>
    <col min="2" max="4" width="15.77734375" style="1" customWidth="1"/>
    <col min="5" max="6" width="8.88671875" style="1" customWidth="1"/>
    <col min="7" max="7" width="8.88671875" style="1"/>
    <col min="8" max="8" width="8.88671875" style="1" customWidth="1"/>
    <col min="9" max="12" width="8.88671875" style="1"/>
    <col min="13" max="40" width="4" style="1" customWidth="1"/>
    <col min="41" max="16384" width="8.88671875" style="1"/>
  </cols>
  <sheetData>
    <row r="1" spans="1:18" ht="17.399999999999999">
      <c r="A1" s="14" t="s">
        <v>77</v>
      </c>
      <c r="B1" s="4"/>
      <c r="C1" s="4" t="s">
        <v>8</v>
      </c>
      <c r="D1" s="4"/>
      <c r="E1" s="4"/>
      <c r="F1" s="4"/>
      <c r="G1" s="4"/>
      <c r="H1" s="4"/>
      <c r="I1" s="4"/>
      <c r="J1" s="4"/>
      <c r="K1" s="4"/>
      <c r="L1" s="15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>
      <c r="A3" s="35" t="s">
        <v>78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8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>
      <c r="A5" s="16"/>
      <c r="B5" s="61" t="s">
        <v>79</v>
      </c>
      <c r="C5" s="57"/>
      <c r="D5" s="4"/>
      <c r="E5" s="4"/>
      <c r="F5" s="4"/>
      <c r="G5" s="4"/>
      <c r="H5" s="4"/>
      <c r="I5" s="4"/>
      <c r="J5" s="4"/>
      <c r="K5" s="4"/>
      <c r="L5" s="4"/>
    </row>
    <row r="6" spans="1:18">
      <c r="A6" s="16"/>
      <c r="B6" s="23" t="s">
        <v>80</v>
      </c>
      <c r="C6" s="23" t="s">
        <v>81</v>
      </c>
      <c r="D6" s="4"/>
      <c r="E6" s="4"/>
      <c r="F6" s="4"/>
      <c r="G6" s="4"/>
      <c r="H6" s="4"/>
      <c r="I6" s="4"/>
      <c r="J6" s="4"/>
      <c r="K6" s="4"/>
      <c r="L6" s="4"/>
    </row>
    <row r="7" spans="1:18">
      <c r="A7" s="16"/>
      <c r="B7" s="24" t="s">
        <v>82</v>
      </c>
      <c r="C7" s="24" t="s">
        <v>83</v>
      </c>
      <c r="D7" s="4"/>
      <c r="E7" s="4"/>
      <c r="F7" s="4"/>
      <c r="G7" s="4"/>
      <c r="H7" s="4"/>
      <c r="I7" s="4"/>
      <c r="J7" s="4"/>
      <c r="K7" s="4"/>
      <c r="L7" s="4"/>
    </row>
    <row r="8" spans="1:18">
      <c r="A8" s="16"/>
      <c r="B8" s="47">
        <v>43282</v>
      </c>
      <c r="C8" s="45">
        <v>0.06</v>
      </c>
      <c r="D8" s="4"/>
      <c r="E8" s="4"/>
      <c r="F8" s="4"/>
      <c r="G8" s="4"/>
      <c r="H8" s="4"/>
      <c r="I8" s="4"/>
      <c r="J8" s="4"/>
      <c r="K8" s="4"/>
      <c r="L8" s="4"/>
    </row>
    <row r="9" spans="1:18">
      <c r="A9" s="4"/>
      <c r="B9" s="48">
        <v>43709</v>
      </c>
      <c r="C9" s="45">
        <v>0.04</v>
      </c>
      <c r="D9" s="4"/>
      <c r="E9" s="4"/>
      <c r="F9" s="4"/>
      <c r="G9" s="4"/>
      <c r="H9" s="4"/>
      <c r="I9" s="4"/>
      <c r="J9" s="4"/>
      <c r="K9" s="4"/>
      <c r="L9" s="4"/>
    </row>
    <row r="10" spans="1:18">
      <c r="A10" s="4"/>
      <c r="B10" s="48">
        <v>44287</v>
      </c>
      <c r="C10" s="45">
        <v>-0.2</v>
      </c>
      <c r="D10" s="4"/>
      <c r="E10" s="4"/>
      <c r="F10" s="4"/>
      <c r="G10" s="4"/>
      <c r="H10" s="4"/>
      <c r="I10" s="4"/>
      <c r="J10" s="4"/>
      <c r="K10" s="4"/>
      <c r="L10" s="4"/>
    </row>
    <row r="11" spans="1:18">
      <c r="A11" s="16"/>
      <c r="B11" s="48">
        <v>45170</v>
      </c>
      <c r="C11" s="45">
        <v>0.03</v>
      </c>
      <c r="D11" s="4"/>
      <c r="E11" s="4"/>
      <c r="F11" s="4"/>
      <c r="G11" s="4"/>
      <c r="H11" s="4"/>
      <c r="I11" s="4"/>
      <c r="J11" s="4"/>
      <c r="K11" s="4"/>
      <c r="L11" s="4"/>
    </row>
    <row r="12" spans="1:18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8">
      <c r="A13" s="4"/>
      <c r="B13" s="30" t="s">
        <v>84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8">
      <c r="A14" s="4"/>
      <c r="B14" s="30" t="s">
        <v>85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8">
      <c r="A16" s="18" t="s">
        <v>4</v>
      </c>
      <c r="B16" s="4" t="s">
        <v>86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3"/>
      <c r="N16" s="3"/>
      <c r="O16" s="3"/>
      <c r="P16" s="3"/>
      <c r="Q16" s="3"/>
      <c r="R16" s="3"/>
    </row>
    <row r="17" spans="1:40">
      <c r="A17" s="4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40" ht="16.2">
      <c r="A18" s="2" t="s">
        <v>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5" t="s">
        <v>9</v>
      </c>
    </row>
    <row r="19" spans="1:40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60">
        <v>2018</v>
      </c>
      <c r="N19" s="60"/>
      <c r="O19" s="60"/>
      <c r="P19" s="60"/>
      <c r="Q19" s="60">
        <f>M19+1</f>
        <v>2019</v>
      </c>
      <c r="R19" s="60"/>
      <c r="S19" s="60"/>
      <c r="T19" s="60"/>
      <c r="U19" s="60">
        <f>Q19+1</f>
        <v>2020</v>
      </c>
      <c r="V19" s="60"/>
      <c r="W19" s="60"/>
      <c r="X19" s="60"/>
      <c r="Y19" s="60">
        <f>U19+1</f>
        <v>2021</v>
      </c>
      <c r="Z19" s="60"/>
      <c r="AA19" s="60"/>
      <c r="AB19" s="60"/>
      <c r="AC19" s="60">
        <f>Y19+1</f>
        <v>2022</v>
      </c>
      <c r="AD19" s="60"/>
      <c r="AE19" s="60"/>
      <c r="AF19" s="60"/>
      <c r="AG19" s="60">
        <f>AC19+1</f>
        <v>2023</v>
      </c>
      <c r="AH19" s="60"/>
      <c r="AI19" s="60"/>
      <c r="AJ19" s="60"/>
      <c r="AK19" s="60">
        <f>AG19+1</f>
        <v>2024</v>
      </c>
      <c r="AL19" s="60"/>
      <c r="AM19" s="60"/>
      <c r="AN19" s="60"/>
    </row>
    <row r="20" spans="1:40" ht="19.9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6"/>
      <c r="N20" s="7"/>
      <c r="O20" s="7"/>
      <c r="P20" s="8"/>
      <c r="Q20" s="6"/>
      <c r="R20" s="7"/>
      <c r="S20" s="7"/>
      <c r="T20" s="8"/>
      <c r="U20" s="6"/>
      <c r="V20" s="7"/>
      <c r="W20" s="7"/>
      <c r="X20" s="8"/>
      <c r="Y20" s="6"/>
      <c r="Z20" s="7"/>
      <c r="AA20" s="7"/>
      <c r="AB20" s="8"/>
      <c r="AC20" s="6"/>
      <c r="AD20" s="7"/>
      <c r="AE20" s="7"/>
      <c r="AF20" s="8"/>
      <c r="AG20" s="6"/>
      <c r="AH20" s="7"/>
      <c r="AI20" s="7"/>
      <c r="AJ20" s="8"/>
      <c r="AK20" s="6"/>
      <c r="AL20" s="7"/>
      <c r="AM20" s="7"/>
      <c r="AN20" s="8"/>
    </row>
    <row r="21" spans="1:40" ht="19.9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9"/>
      <c r="N21" s="3"/>
      <c r="O21" s="3"/>
      <c r="P21" s="10"/>
      <c r="Q21" s="9"/>
      <c r="R21" s="3"/>
      <c r="S21" s="3"/>
      <c r="T21" s="10"/>
      <c r="U21" s="9"/>
      <c r="V21" s="3"/>
      <c r="W21" s="3"/>
      <c r="X21" s="10"/>
      <c r="Y21" s="9"/>
      <c r="Z21" s="3"/>
      <c r="AA21" s="3"/>
      <c r="AB21" s="10"/>
      <c r="AC21" s="9"/>
      <c r="AD21" s="3"/>
      <c r="AE21" s="3"/>
      <c r="AF21" s="10"/>
      <c r="AG21" s="9"/>
      <c r="AH21" s="3"/>
      <c r="AI21" s="3"/>
      <c r="AJ21" s="10"/>
      <c r="AK21" s="9"/>
      <c r="AL21" s="3"/>
      <c r="AM21" s="3"/>
      <c r="AN21" s="10"/>
    </row>
    <row r="22" spans="1:40" ht="19.95" customHeight="1">
      <c r="M22" s="9"/>
      <c r="N22" s="3"/>
      <c r="O22" s="3"/>
      <c r="P22" s="10"/>
      <c r="Q22" s="9"/>
      <c r="R22" s="3"/>
      <c r="S22" s="3"/>
      <c r="T22" s="10"/>
      <c r="U22" s="9"/>
      <c r="V22" s="3"/>
      <c r="W22" s="3"/>
      <c r="X22" s="10"/>
      <c r="Y22" s="9"/>
      <c r="Z22" s="3"/>
      <c r="AA22" s="3"/>
      <c r="AB22" s="10"/>
      <c r="AC22" s="9"/>
      <c r="AD22" s="3"/>
      <c r="AE22" s="3"/>
      <c r="AF22" s="10"/>
      <c r="AG22" s="9"/>
      <c r="AH22" s="3"/>
      <c r="AI22" s="3"/>
      <c r="AJ22" s="10"/>
      <c r="AK22" s="9"/>
      <c r="AL22" s="3"/>
      <c r="AM22" s="3"/>
      <c r="AN22" s="10"/>
    </row>
    <row r="23" spans="1:40" ht="19.95" customHeight="1">
      <c r="M23" s="11"/>
      <c r="N23" s="12"/>
      <c r="O23" s="12"/>
      <c r="P23" s="13"/>
      <c r="Q23" s="11"/>
      <c r="R23" s="12"/>
      <c r="S23" s="12"/>
      <c r="T23" s="13"/>
      <c r="U23" s="11"/>
      <c r="V23" s="12"/>
      <c r="W23" s="12"/>
      <c r="X23" s="13"/>
      <c r="Y23" s="11"/>
      <c r="Z23" s="12"/>
      <c r="AA23" s="12"/>
      <c r="AB23" s="13"/>
      <c r="AC23" s="11"/>
      <c r="AD23" s="12"/>
      <c r="AE23" s="12"/>
      <c r="AF23" s="13"/>
      <c r="AG23" s="11"/>
      <c r="AH23" s="12"/>
      <c r="AI23" s="12"/>
      <c r="AJ23" s="13"/>
      <c r="AK23" s="11"/>
      <c r="AL23" s="12"/>
      <c r="AM23" s="12"/>
      <c r="AN23" s="13"/>
    </row>
    <row r="24" spans="1:40">
      <c r="M24" s="3"/>
    </row>
    <row r="25" spans="1:40">
      <c r="M25" s="3"/>
    </row>
    <row r="26" spans="1:40">
      <c r="M26" s="3"/>
    </row>
    <row r="27" spans="1:40">
      <c r="A27" s="35" t="s">
        <v>87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3"/>
    </row>
    <row r="28" spans="1:40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3"/>
    </row>
    <row r="29" spans="1:40" ht="52.8" customHeight="1">
      <c r="A29" s="4"/>
      <c r="B29" s="22" t="s">
        <v>12</v>
      </c>
      <c r="C29" s="22" t="s">
        <v>89</v>
      </c>
      <c r="D29" s="22" t="s">
        <v>90</v>
      </c>
      <c r="E29" s="4"/>
      <c r="F29" s="4"/>
      <c r="G29" s="4"/>
      <c r="H29" s="4"/>
      <c r="I29" s="4"/>
      <c r="J29" s="4"/>
      <c r="K29" s="4"/>
      <c r="L29" s="4"/>
      <c r="M29" s="3"/>
    </row>
    <row r="30" spans="1:40">
      <c r="A30" s="4"/>
      <c r="B30" s="20">
        <v>2018</v>
      </c>
      <c r="C30" s="21">
        <v>9956743</v>
      </c>
      <c r="D30" s="21">
        <v>6574878</v>
      </c>
      <c r="E30" s="4"/>
      <c r="F30" s="4"/>
      <c r="G30" s="4"/>
      <c r="H30" s="4"/>
      <c r="I30" s="4"/>
      <c r="J30" s="4"/>
      <c r="K30" s="4"/>
      <c r="L30" s="4"/>
      <c r="M30" s="3"/>
    </row>
    <row r="31" spans="1:40">
      <c r="A31" s="4"/>
      <c r="B31" s="20">
        <v>2019</v>
      </c>
      <c r="C31" s="21">
        <v>10331409</v>
      </c>
      <c r="D31" s="21">
        <v>6997575</v>
      </c>
      <c r="E31" s="4"/>
      <c r="F31" s="4"/>
      <c r="G31" s="4"/>
      <c r="H31" s="4"/>
      <c r="I31" s="4"/>
      <c r="J31" s="4"/>
      <c r="K31" s="4"/>
      <c r="L31" s="4"/>
      <c r="M31" s="3"/>
    </row>
    <row r="32" spans="1:40">
      <c r="A32" s="4"/>
      <c r="B32" s="20">
        <v>2020</v>
      </c>
      <c r="C32" s="21">
        <v>10990536</v>
      </c>
      <c r="D32" s="21">
        <v>7031623</v>
      </c>
      <c r="E32" s="4"/>
      <c r="F32" s="4"/>
      <c r="G32" s="4"/>
      <c r="H32" s="4"/>
      <c r="I32" s="4"/>
      <c r="J32" s="4"/>
      <c r="K32" s="4"/>
      <c r="L32" s="4"/>
      <c r="M32" s="3"/>
    </row>
    <row r="33" spans="1:13">
      <c r="A33" s="4"/>
      <c r="B33" s="20">
        <v>2021</v>
      </c>
      <c r="C33" s="21">
        <v>11548428</v>
      </c>
      <c r="D33" s="21">
        <v>6368826</v>
      </c>
      <c r="E33" s="4"/>
      <c r="F33" s="4"/>
      <c r="G33" s="4"/>
      <c r="H33" s="4"/>
      <c r="I33" s="4"/>
      <c r="J33" s="4"/>
      <c r="K33" s="4"/>
      <c r="L33" s="4"/>
      <c r="M33" s="3"/>
    </row>
    <row r="34" spans="1:13">
      <c r="A34" s="4"/>
      <c r="B34" s="20">
        <v>2022</v>
      </c>
      <c r="C34" s="21">
        <v>9409209</v>
      </c>
      <c r="D34" s="21">
        <v>6676849</v>
      </c>
      <c r="E34" s="4"/>
      <c r="F34" s="4"/>
      <c r="G34" s="4"/>
      <c r="H34" s="4"/>
      <c r="I34" s="4"/>
      <c r="J34" s="4"/>
      <c r="K34" s="4"/>
      <c r="L34" s="4"/>
      <c r="M34" s="3"/>
    </row>
    <row r="35" spans="1:13">
      <c r="A35" s="4"/>
      <c r="B35" s="20">
        <v>2023</v>
      </c>
      <c r="C35" s="21">
        <v>9876766</v>
      </c>
      <c r="D35" s="21">
        <v>7378658</v>
      </c>
      <c r="E35" s="4"/>
      <c r="F35" s="4"/>
      <c r="G35" s="4"/>
      <c r="H35" s="4"/>
      <c r="I35" s="4"/>
      <c r="J35" s="4"/>
      <c r="K35" s="4"/>
      <c r="L35" s="4"/>
      <c r="M35" s="3"/>
    </row>
    <row r="36" spans="1:13">
      <c r="A36" s="4"/>
      <c r="B36" s="20">
        <v>2024</v>
      </c>
      <c r="C36" s="21">
        <v>10286627</v>
      </c>
      <c r="D36" s="21">
        <v>7581748</v>
      </c>
      <c r="E36" s="4"/>
      <c r="F36" s="4"/>
      <c r="G36" s="4"/>
      <c r="H36" s="4"/>
      <c r="I36" s="4"/>
      <c r="J36" s="4"/>
      <c r="K36" s="4"/>
      <c r="L36" s="4"/>
      <c r="M36" s="3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"/>
    </row>
    <row r="38" spans="1:13">
      <c r="A38" s="4"/>
      <c r="B38" s="30" t="s">
        <v>92</v>
      </c>
      <c r="C38" s="4"/>
      <c r="D38" s="4"/>
      <c r="E38" s="33">
        <v>0.2</v>
      </c>
      <c r="F38" s="4" t="s">
        <v>91</v>
      </c>
      <c r="G38" s="4"/>
      <c r="H38" s="4"/>
      <c r="I38" s="4"/>
      <c r="J38" s="4"/>
      <c r="K38" s="4"/>
      <c r="L38" s="4"/>
      <c r="M38" s="3"/>
    </row>
    <row r="39" spans="1:13">
      <c r="A39" s="4"/>
      <c r="B39" s="30" t="s">
        <v>93</v>
      </c>
      <c r="C39" s="4"/>
      <c r="D39" s="33">
        <v>0.05</v>
      </c>
      <c r="E39" s="4"/>
      <c r="F39" s="4"/>
      <c r="G39" s="4"/>
      <c r="H39" s="4"/>
      <c r="I39" s="4"/>
      <c r="J39" s="4"/>
      <c r="K39" s="4"/>
      <c r="L39" s="4"/>
      <c r="M39" s="3"/>
    </row>
    <row r="40" spans="1:13">
      <c r="M40" s="3"/>
    </row>
    <row r="41" spans="1:13">
      <c r="A41" s="18" t="s">
        <v>5</v>
      </c>
      <c r="B41" s="4" t="s">
        <v>94</v>
      </c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3">
      <c r="A43" s="2" t="s">
        <v>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>
      <c r="M46" s="2"/>
    </row>
    <row r="47" spans="1:13">
      <c r="M47" s="2"/>
    </row>
    <row r="48" spans="1:13">
      <c r="M48" s="2"/>
    </row>
    <row r="51" spans="1:12" ht="16.2">
      <c r="A51" s="18" t="s">
        <v>0</v>
      </c>
      <c r="B51" s="17" t="s">
        <v>95</v>
      </c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>
      <c r="A53" s="2" t="s">
        <v>1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</sheetData>
  <mergeCells count="8">
    <mergeCell ref="B5:C5"/>
    <mergeCell ref="M19:P19"/>
    <mergeCell ref="Q19:T19"/>
    <mergeCell ref="U19:X19"/>
    <mergeCell ref="Y19:AB19"/>
    <mergeCell ref="AC19:AF19"/>
    <mergeCell ref="AG19:AJ19"/>
    <mergeCell ref="AK19:AN19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27A7-AA94-4F5E-A39C-E6F159627C26}">
  <dimension ref="A1:R51"/>
  <sheetViews>
    <sheetView zoomScaleNormal="100" workbookViewId="0"/>
  </sheetViews>
  <sheetFormatPr defaultRowHeight="15.6"/>
  <cols>
    <col min="1" max="1" width="8.88671875" style="1" customWidth="1"/>
    <col min="2" max="2" width="12.77734375" style="1" customWidth="1"/>
    <col min="3" max="3" width="16.77734375" style="1" customWidth="1"/>
    <col min="4" max="4" width="22.77734375" style="1" customWidth="1"/>
    <col min="5" max="6" width="8.88671875" style="1" customWidth="1"/>
    <col min="7" max="7" width="8.88671875" style="1"/>
    <col min="8" max="8" width="8.88671875" style="1" customWidth="1"/>
    <col min="9" max="16384" width="8.88671875" style="1"/>
  </cols>
  <sheetData>
    <row r="1" spans="1:12" ht="17.399999999999999">
      <c r="A1" s="14" t="s">
        <v>96</v>
      </c>
      <c r="B1" s="4"/>
      <c r="C1" s="4" t="s">
        <v>61</v>
      </c>
      <c r="D1" s="4"/>
      <c r="E1" s="4"/>
      <c r="F1" s="4"/>
      <c r="G1" s="4"/>
      <c r="H1" s="4"/>
      <c r="I1" s="4"/>
      <c r="J1" s="4"/>
      <c r="K1" s="4"/>
      <c r="L1" s="15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2">
      <c r="A3" s="4" t="s">
        <v>97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2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ht="46.8">
      <c r="A5" s="16"/>
      <c r="B5" s="22" t="s">
        <v>12</v>
      </c>
      <c r="C5" s="22" t="s">
        <v>98</v>
      </c>
      <c r="D5" s="22" t="s">
        <v>99</v>
      </c>
      <c r="E5" s="4"/>
      <c r="F5" s="4"/>
      <c r="G5" s="4"/>
      <c r="H5" s="4"/>
      <c r="I5" s="4"/>
      <c r="J5" s="4"/>
      <c r="K5" s="4"/>
      <c r="L5" s="4"/>
    </row>
    <row r="6" spans="1:12">
      <c r="A6" s="16"/>
      <c r="B6" s="29">
        <v>2018</v>
      </c>
      <c r="C6" s="28">
        <v>14596</v>
      </c>
      <c r="D6" s="29">
        <v>746</v>
      </c>
      <c r="E6" s="4"/>
      <c r="F6" s="4"/>
      <c r="G6" s="4"/>
      <c r="H6" s="4"/>
      <c r="I6" s="4"/>
      <c r="J6" s="4"/>
      <c r="K6" s="4"/>
      <c r="L6" s="4"/>
    </row>
    <row r="7" spans="1:12">
      <c r="A7" s="16"/>
      <c r="B7" s="29">
        <v>2019</v>
      </c>
      <c r="C7" s="28">
        <v>14950</v>
      </c>
      <c r="D7" s="29">
        <v>748</v>
      </c>
      <c r="E7" s="4"/>
      <c r="F7" s="4"/>
      <c r="G7" s="4"/>
      <c r="H7" s="4"/>
      <c r="I7" s="4"/>
      <c r="J7" s="4"/>
      <c r="K7" s="4"/>
      <c r="L7" s="4"/>
    </row>
    <row r="8" spans="1:12">
      <c r="A8" s="16"/>
      <c r="B8" s="29">
        <v>2020</v>
      </c>
      <c r="C8" s="28">
        <v>15264</v>
      </c>
      <c r="D8" s="29">
        <v>752</v>
      </c>
      <c r="E8" s="4"/>
      <c r="F8" s="4"/>
      <c r="G8" s="4"/>
      <c r="H8" s="4"/>
      <c r="I8" s="4"/>
      <c r="J8" s="4"/>
      <c r="K8" s="4"/>
      <c r="L8" s="4"/>
    </row>
    <row r="9" spans="1:12">
      <c r="A9" s="4"/>
      <c r="B9" s="29">
        <v>2021</v>
      </c>
      <c r="C9" s="28">
        <v>15271</v>
      </c>
      <c r="D9" s="29">
        <v>838</v>
      </c>
      <c r="E9" s="4"/>
      <c r="F9" s="4"/>
      <c r="G9" s="4"/>
      <c r="H9" s="4"/>
      <c r="I9" s="4"/>
      <c r="J9" s="4"/>
      <c r="K9" s="4"/>
      <c r="L9" s="4"/>
    </row>
    <row r="10" spans="1:12">
      <c r="A10" s="4"/>
      <c r="B10" s="29">
        <v>2022</v>
      </c>
      <c r="C10" s="28">
        <v>15545</v>
      </c>
      <c r="D10" s="29">
        <v>849</v>
      </c>
      <c r="E10" s="4"/>
      <c r="F10" s="4"/>
      <c r="G10" s="4"/>
      <c r="H10" s="4"/>
      <c r="I10" s="4"/>
      <c r="J10" s="4"/>
      <c r="K10" s="4"/>
      <c r="L10" s="4"/>
    </row>
    <row r="11" spans="1:12">
      <c r="A11" s="16"/>
      <c r="B11" s="29">
        <v>2023</v>
      </c>
      <c r="C11" s="28">
        <v>15737</v>
      </c>
      <c r="D11" s="29">
        <v>845</v>
      </c>
      <c r="E11" s="4"/>
      <c r="F11" s="4"/>
      <c r="G11" s="4"/>
      <c r="H11" s="4"/>
      <c r="I11" s="4"/>
      <c r="J11" s="4"/>
      <c r="K11" s="4"/>
      <c r="L11" s="4"/>
    </row>
    <row r="12" spans="1:12">
      <c r="A12" s="4"/>
      <c r="B12" s="29">
        <v>2024</v>
      </c>
      <c r="C12" s="28">
        <v>15855</v>
      </c>
      <c r="D12" s="29">
        <v>844</v>
      </c>
      <c r="E12" s="4"/>
      <c r="F12" s="4"/>
      <c r="G12" s="4"/>
      <c r="H12" s="4"/>
      <c r="I12" s="4"/>
      <c r="J12" s="4"/>
      <c r="K12" s="4"/>
      <c r="L12" s="4"/>
    </row>
    <row r="13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/>
      <c r="B14" s="30" t="s">
        <v>106</v>
      </c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>
      <c r="A15" s="4"/>
      <c r="B15" s="35" t="s">
        <v>105</v>
      </c>
      <c r="C15" s="4"/>
      <c r="D15" s="33">
        <v>0.1</v>
      </c>
      <c r="E15" s="4" t="s">
        <v>104</v>
      </c>
      <c r="F15" s="4"/>
      <c r="G15" s="4"/>
      <c r="H15" s="4"/>
      <c r="I15" s="4"/>
      <c r="J15" s="4"/>
      <c r="K15" s="4"/>
      <c r="L15" s="4"/>
    </row>
    <row r="16" spans="1:12">
      <c r="A16" s="4"/>
      <c r="B16" s="30" t="s">
        <v>101</v>
      </c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8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8">
      <c r="A18" s="18" t="s">
        <v>4</v>
      </c>
      <c r="B18" s="4" t="s">
        <v>100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3"/>
      <c r="N18" s="3"/>
      <c r="O18" s="3"/>
      <c r="P18" s="3"/>
      <c r="Q18" s="3"/>
      <c r="R18" s="3"/>
    </row>
    <row r="19" spans="1:18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8">
      <c r="A20" s="2" t="s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8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8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8">
      <c r="M23" s="3"/>
    </row>
    <row r="24" spans="1:18">
      <c r="M24" s="3"/>
    </row>
    <row r="25" spans="1:18">
      <c r="M25" s="3"/>
    </row>
    <row r="26" spans="1:18">
      <c r="M26" s="3"/>
    </row>
    <row r="27" spans="1:18">
      <c r="M27" s="3"/>
    </row>
    <row r="28" spans="1:18">
      <c r="A28" s="18" t="s">
        <v>5</v>
      </c>
      <c r="B28" s="56" t="s">
        <v>102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</row>
    <row r="29" spans="1:18">
      <c r="A29" s="18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</row>
    <row r="30" spans="1:18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8">
      <c r="A31" s="2" t="s">
        <v>1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8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3">
      <c r="M34" s="2"/>
    </row>
    <row r="35" spans="1:13">
      <c r="M35" s="2"/>
    </row>
    <row r="36" spans="1:13">
      <c r="M36" s="2"/>
    </row>
    <row r="37" spans="1:13">
      <c r="M37" s="2"/>
    </row>
    <row r="38" spans="1:13">
      <c r="M38" s="2"/>
    </row>
    <row r="39" spans="1:13">
      <c r="A39" s="35" t="s">
        <v>87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2"/>
    </row>
    <row r="40" spans="1:13">
      <c r="A40" s="4"/>
      <c r="B40" s="30" t="s">
        <v>107</v>
      </c>
      <c r="C40" s="4"/>
      <c r="D40" s="4"/>
      <c r="E40" s="36">
        <v>12400</v>
      </c>
      <c r="F40" s="4"/>
      <c r="G40" s="4"/>
      <c r="H40" s="4"/>
      <c r="I40" s="4"/>
      <c r="J40" s="4"/>
      <c r="K40" s="4"/>
      <c r="L40" s="4"/>
      <c r="M40" s="2"/>
    </row>
    <row r="41" spans="1:13">
      <c r="A41" s="4"/>
      <c r="B41" s="30" t="s">
        <v>46</v>
      </c>
      <c r="C41" s="4"/>
      <c r="D41" s="4"/>
      <c r="E41" s="33">
        <v>7.0000000000000007E-2</v>
      </c>
      <c r="F41" s="4"/>
      <c r="G41" s="4"/>
      <c r="H41" s="4"/>
      <c r="I41" s="4"/>
      <c r="J41" s="4"/>
      <c r="K41" s="4"/>
      <c r="L41" s="4"/>
      <c r="M41" s="2"/>
    </row>
    <row r="43" spans="1:13">
      <c r="A43" s="18" t="s">
        <v>0</v>
      </c>
      <c r="B43" s="56" t="s">
        <v>103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</row>
    <row r="44" spans="1:13">
      <c r="A44" s="18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</row>
    <row r="45" spans="1:1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>
      <c r="A46" s="2" t="s">
        <v>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51" spans="13:13">
      <c r="M51" s="2"/>
    </row>
  </sheetData>
  <mergeCells count="2">
    <mergeCell ref="B28:L29"/>
    <mergeCell ref="B43:L44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D1F6-7FD3-4DBE-8D29-A347FB2350E4}">
  <dimension ref="A1:R103"/>
  <sheetViews>
    <sheetView zoomScaleNormal="100" workbookViewId="0"/>
  </sheetViews>
  <sheetFormatPr defaultRowHeight="15.6"/>
  <cols>
    <col min="1" max="1" width="8.88671875" style="1" customWidth="1"/>
    <col min="2" max="7" width="13.33203125" style="1" customWidth="1"/>
    <col min="8" max="8" width="12.77734375" style="1" customWidth="1"/>
    <col min="9" max="16384" width="8.88671875" style="1"/>
  </cols>
  <sheetData>
    <row r="1" spans="1:12" ht="17.399999999999999">
      <c r="A1" s="14" t="s">
        <v>108</v>
      </c>
      <c r="B1" s="4"/>
      <c r="C1" s="4" t="s">
        <v>109</v>
      </c>
      <c r="D1" s="4"/>
      <c r="E1" s="4"/>
      <c r="F1" s="4"/>
      <c r="G1" s="4"/>
      <c r="H1" s="4"/>
      <c r="I1" s="4"/>
      <c r="J1" s="4"/>
      <c r="K1" s="4"/>
      <c r="L1" s="15"/>
    </row>
    <row r="2" spans="1:1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2">
      <c r="A3" s="4" t="s">
        <v>110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>
      <c r="A5" s="16"/>
      <c r="B5" s="23" t="s">
        <v>23</v>
      </c>
      <c r="C5" s="62" t="s">
        <v>24</v>
      </c>
      <c r="D5" s="57"/>
      <c r="E5" s="57"/>
      <c r="F5" s="57"/>
      <c r="G5" s="57"/>
      <c r="H5" s="57"/>
      <c r="I5" s="4"/>
      <c r="J5" s="4"/>
      <c r="K5" s="4"/>
      <c r="L5" s="4"/>
    </row>
    <row r="6" spans="1:12">
      <c r="A6" s="16"/>
      <c r="B6" s="24" t="s">
        <v>88</v>
      </c>
      <c r="C6" s="46">
        <v>12</v>
      </c>
      <c r="D6" s="27">
        <v>24</v>
      </c>
      <c r="E6" s="27">
        <v>36</v>
      </c>
      <c r="F6" s="27">
        <v>48</v>
      </c>
      <c r="G6" s="27">
        <v>60</v>
      </c>
      <c r="H6" s="27">
        <v>72</v>
      </c>
      <c r="I6" s="4"/>
      <c r="J6" s="4"/>
      <c r="K6" s="4"/>
      <c r="L6" s="4"/>
    </row>
    <row r="7" spans="1:12">
      <c r="A7" s="16"/>
      <c r="B7" s="29">
        <v>2019</v>
      </c>
      <c r="C7" s="28">
        <v>1991607</v>
      </c>
      <c r="D7" s="28">
        <v>3376861</v>
      </c>
      <c r="E7" s="28">
        <v>4771506</v>
      </c>
      <c r="F7" s="28">
        <v>5966546</v>
      </c>
      <c r="G7" s="28">
        <v>6837261</v>
      </c>
      <c r="H7" s="28">
        <v>7529454</v>
      </c>
      <c r="I7" s="4"/>
      <c r="J7" s="4"/>
      <c r="K7" s="4"/>
      <c r="L7" s="4"/>
    </row>
    <row r="8" spans="1:12">
      <c r="A8" s="16"/>
      <c r="B8" s="29">
        <v>2020</v>
      </c>
      <c r="C8" s="28">
        <v>2102873</v>
      </c>
      <c r="D8" s="28">
        <v>3852753</v>
      </c>
      <c r="E8" s="28">
        <v>5183911</v>
      </c>
      <c r="F8" s="28">
        <v>6324931</v>
      </c>
      <c r="G8" s="28">
        <v>7336173</v>
      </c>
      <c r="H8" s="29"/>
      <c r="I8" s="4"/>
      <c r="J8" s="4"/>
      <c r="K8" s="4"/>
      <c r="L8" s="4"/>
    </row>
    <row r="9" spans="1:12">
      <c r="A9" s="4"/>
      <c r="B9" s="29">
        <v>2021</v>
      </c>
      <c r="C9" s="28">
        <v>2123942</v>
      </c>
      <c r="D9" s="28">
        <v>3902072</v>
      </c>
      <c r="E9" s="28">
        <v>5496322</v>
      </c>
      <c r="F9" s="28">
        <v>6737688</v>
      </c>
      <c r="G9" s="29"/>
      <c r="H9" s="29"/>
      <c r="I9" s="4"/>
      <c r="J9" s="4"/>
      <c r="K9" s="4"/>
      <c r="L9" s="4"/>
    </row>
    <row r="10" spans="1:12">
      <c r="A10" s="4"/>
      <c r="B10" s="29">
        <v>2022</v>
      </c>
      <c r="C10" s="28">
        <v>2408832</v>
      </c>
      <c r="D10" s="28">
        <v>4397287</v>
      </c>
      <c r="E10" s="28">
        <v>6134142</v>
      </c>
      <c r="F10" s="29"/>
      <c r="G10" s="29"/>
      <c r="H10" s="29"/>
      <c r="I10" s="4"/>
      <c r="J10" s="4"/>
      <c r="K10" s="4"/>
      <c r="L10" s="4"/>
    </row>
    <row r="11" spans="1:12">
      <c r="A11" s="4"/>
      <c r="B11" s="29">
        <v>2023</v>
      </c>
      <c r="C11" s="28">
        <v>2403188</v>
      </c>
      <c r="D11" s="28">
        <v>4460568</v>
      </c>
      <c r="E11" s="29"/>
      <c r="F11" s="29"/>
      <c r="G11" s="29"/>
      <c r="H11" s="29"/>
      <c r="I11" s="4"/>
      <c r="J11" s="4"/>
      <c r="K11" s="4"/>
      <c r="L11" s="4"/>
    </row>
    <row r="12" spans="1:12">
      <c r="A12" s="4"/>
      <c r="B12" s="29">
        <v>2024</v>
      </c>
      <c r="C12" s="28">
        <v>2787327</v>
      </c>
      <c r="D12" s="29"/>
      <c r="E12" s="29"/>
      <c r="F12" s="29"/>
      <c r="G12" s="29"/>
      <c r="H12" s="29"/>
      <c r="I12" s="4"/>
      <c r="J12" s="4"/>
      <c r="K12" s="4"/>
      <c r="L12" s="4"/>
    </row>
    <row r="13" spans="1:1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>
      <c r="A14" s="4"/>
      <c r="B14" s="23" t="s">
        <v>23</v>
      </c>
      <c r="C14" s="62" t="s">
        <v>26</v>
      </c>
      <c r="D14" s="57"/>
      <c r="E14" s="57"/>
      <c r="F14" s="57"/>
      <c r="G14" s="57"/>
      <c r="H14" s="57"/>
      <c r="I14" s="4"/>
      <c r="J14" s="4"/>
      <c r="K14" s="4"/>
      <c r="L14" s="4"/>
    </row>
    <row r="15" spans="1:12">
      <c r="A15" s="4"/>
      <c r="B15" s="24" t="s">
        <v>88</v>
      </c>
      <c r="C15" s="46">
        <v>12</v>
      </c>
      <c r="D15" s="27">
        <v>24</v>
      </c>
      <c r="E15" s="27">
        <v>36</v>
      </c>
      <c r="F15" s="27">
        <v>48</v>
      </c>
      <c r="G15" s="27">
        <v>60</v>
      </c>
      <c r="H15" s="27">
        <v>72</v>
      </c>
      <c r="I15" s="4"/>
      <c r="J15" s="4"/>
      <c r="K15" s="4"/>
      <c r="L15" s="4"/>
    </row>
    <row r="16" spans="1:12">
      <c r="A16" s="4"/>
      <c r="B16" s="29">
        <v>2019</v>
      </c>
      <c r="C16" s="28">
        <v>3759658</v>
      </c>
      <c r="D16" s="28">
        <v>4829472</v>
      </c>
      <c r="E16" s="28">
        <v>5890182</v>
      </c>
      <c r="F16" s="28">
        <v>6708585</v>
      </c>
      <c r="G16" s="28">
        <v>7217625</v>
      </c>
      <c r="H16" s="28">
        <v>7560927</v>
      </c>
      <c r="I16" s="4"/>
      <c r="J16" s="4"/>
      <c r="K16" s="4"/>
      <c r="L16" s="4"/>
    </row>
    <row r="17" spans="1:12">
      <c r="A17" s="4"/>
      <c r="B17" s="29">
        <v>2020</v>
      </c>
      <c r="C17" s="28">
        <v>3984406</v>
      </c>
      <c r="D17" s="28">
        <v>5388587</v>
      </c>
      <c r="E17" s="28">
        <v>6360769</v>
      </c>
      <c r="F17" s="28">
        <v>7119570</v>
      </c>
      <c r="G17" s="28">
        <v>7787844</v>
      </c>
      <c r="H17" s="29"/>
      <c r="I17" s="4"/>
      <c r="J17" s="4"/>
      <c r="K17" s="4"/>
      <c r="L17" s="4"/>
    </row>
    <row r="18" spans="1:12">
      <c r="A18" s="4"/>
      <c r="B18" s="29">
        <v>2021</v>
      </c>
      <c r="C18" s="28">
        <v>4167634</v>
      </c>
      <c r="D18" s="28">
        <v>5508351</v>
      </c>
      <c r="E18" s="28">
        <v>6764677</v>
      </c>
      <c r="F18" s="28">
        <v>7690156</v>
      </c>
      <c r="G18" s="29"/>
      <c r="H18" s="29"/>
      <c r="I18" s="4"/>
      <c r="J18" s="4"/>
      <c r="K18" s="4"/>
      <c r="L18" s="4"/>
    </row>
    <row r="19" spans="1:12">
      <c r="A19" s="4"/>
      <c r="B19" s="29">
        <v>2022</v>
      </c>
      <c r="C19" s="28">
        <v>4896994</v>
      </c>
      <c r="D19" s="28">
        <v>7299550</v>
      </c>
      <c r="E19" s="28">
        <v>9009520</v>
      </c>
      <c r="F19" s="29"/>
      <c r="G19" s="29"/>
      <c r="H19" s="29"/>
      <c r="I19" s="4"/>
      <c r="J19" s="4"/>
      <c r="K19" s="4"/>
      <c r="L19" s="4"/>
    </row>
    <row r="20" spans="1:12">
      <c r="A20" s="4"/>
      <c r="B20" s="29">
        <v>2023</v>
      </c>
      <c r="C20" s="28">
        <v>4688943</v>
      </c>
      <c r="D20" s="28">
        <v>6527570</v>
      </c>
      <c r="E20" s="29"/>
      <c r="F20" s="29"/>
      <c r="G20" s="29"/>
      <c r="H20" s="29"/>
      <c r="I20" s="4"/>
      <c r="J20" s="4"/>
      <c r="K20" s="4"/>
      <c r="L20" s="4"/>
    </row>
    <row r="21" spans="1:12">
      <c r="A21" s="4"/>
      <c r="B21" s="29">
        <v>2024</v>
      </c>
      <c r="C21" s="28">
        <v>5514933</v>
      </c>
      <c r="D21" s="29"/>
      <c r="E21" s="29"/>
      <c r="F21" s="29"/>
      <c r="G21" s="29"/>
      <c r="H21" s="29"/>
      <c r="I21" s="4"/>
      <c r="J21" s="4"/>
      <c r="K21" s="4"/>
      <c r="L21" s="4"/>
    </row>
    <row r="22" spans="1:1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>
      <c r="A23" s="4"/>
      <c r="B23" s="23" t="s">
        <v>23</v>
      </c>
      <c r="C23" s="62" t="s">
        <v>71</v>
      </c>
      <c r="D23" s="57"/>
      <c r="E23" s="57"/>
      <c r="F23" s="57"/>
      <c r="G23" s="57"/>
      <c r="H23" s="57"/>
      <c r="I23" s="4"/>
      <c r="J23" s="4"/>
      <c r="K23" s="4"/>
      <c r="L23" s="4"/>
    </row>
    <row r="24" spans="1:12">
      <c r="A24" s="4"/>
      <c r="B24" s="24" t="s">
        <v>88</v>
      </c>
      <c r="C24" s="46">
        <v>12</v>
      </c>
      <c r="D24" s="27">
        <v>24</v>
      </c>
      <c r="E24" s="27">
        <v>36</v>
      </c>
      <c r="F24" s="27">
        <v>48</v>
      </c>
      <c r="G24" s="27">
        <v>60</v>
      </c>
      <c r="H24" s="27">
        <v>72</v>
      </c>
      <c r="I24" s="4"/>
      <c r="J24" s="4"/>
      <c r="K24" s="4"/>
      <c r="L24" s="4"/>
    </row>
    <row r="25" spans="1:12">
      <c r="A25" s="4"/>
      <c r="B25" s="29">
        <v>2019</v>
      </c>
      <c r="C25" s="28">
        <v>435</v>
      </c>
      <c r="D25" s="28">
        <v>631</v>
      </c>
      <c r="E25" s="28">
        <v>791</v>
      </c>
      <c r="F25" s="28">
        <v>921</v>
      </c>
      <c r="G25" s="28">
        <v>1010</v>
      </c>
      <c r="H25" s="28">
        <v>1081</v>
      </c>
      <c r="I25" s="4"/>
      <c r="J25" s="4"/>
      <c r="K25" s="4"/>
      <c r="L25" s="4"/>
    </row>
    <row r="26" spans="1:12">
      <c r="A26" s="4"/>
      <c r="B26" s="29">
        <v>2020</v>
      </c>
      <c r="C26" s="28">
        <v>431</v>
      </c>
      <c r="D26" s="28">
        <v>645</v>
      </c>
      <c r="E26" s="28">
        <v>800</v>
      </c>
      <c r="F26" s="28">
        <v>926</v>
      </c>
      <c r="G26" s="28">
        <v>1015</v>
      </c>
      <c r="H26" s="29"/>
      <c r="I26" s="4"/>
      <c r="J26" s="4"/>
      <c r="K26" s="4"/>
      <c r="L26" s="4"/>
    </row>
    <row r="27" spans="1:12">
      <c r="A27" s="4"/>
      <c r="B27" s="29">
        <v>2021</v>
      </c>
      <c r="C27" s="28">
        <v>433</v>
      </c>
      <c r="D27" s="28">
        <v>640</v>
      </c>
      <c r="E27" s="28">
        <v>789</v>
      </c>
      <c r="F27" s="28">
        <v>921</v>
      </c>
      <c r="G27" s="29"/>
      <c r="H27" s="29"/>
      <c r="I27" s="4"/>
      <c r="J27" s="4"/>
      <c r="K27" s="4"/>
      <c r="L27" s="4"/>
    </row>
    <row r="28" spans="1:12">
      <c r="A28" s="4"/>
      <c r="B28" s="29">
        <v>2022</v>
      </c>
      <c r="C28" s="28">
        <v>444</v>
      </c>
      <c r="D28" s="28">
        <v>648</v>
      </c>
      <c r="E28" s="28">
        <v>808</v>
      </c>
      <c r="F28" s="29"/>
      <c r="G28" s="29"/>
      <c r="H28" s="29"/>
      <c r="I28" s="4"/>
      <c r="J28" s="4"/>
      <c r="K28" s="4"/>
      <c r="L28" s="4"/>
    </row>
    <row r="29" spans="1:12">
      <c r="A29" s="4"/>
      <c r="B29" s="29">
        <v>2023</v>
      </c>
      <c r="C29" s="28">
        <v>436</v>
      </c>
      <c r="D29" s="28">
        <v>648</v>
      </c>
      <c r="E29" s="29"/>
      <c r="F29" s="29"/>
      <c r="G29" s="29"/>
      <c r="H29" s="29"/>
      <c r="I29" s="4"/>
      <c r="J29" s="4"/>
      <c r="K29" s="4"/>
      <c r="L29" s="4"/>
    </row>
    <row r="30" spans="1:12">
      <c r="A30" s="4"/>
      <c r="B30" s="29">
        <v>2024</v>
      </c>
      <c r="C30" s="28">
        <v>437</v>
      </c>
      <c r="D30" s="29"/>
      <c r="E30" s="29"/>
      <c r="F30" s="29"/>
      <c r="G30" s="29"/>
      <c r="H30" s="29"/>
      <c r="I30" s="4"/>
      <c r="J30" s="4"/>
      <c r="K30" s="4"/>
      <c r="L30" s="4"/>
    </row>
    <row r="31" spans="1:1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>
      <c r="A32" s="4"/>
      <c r="B32" s="23" t="s">
        <v>23</v>
      </c>
      <c r="C32" s="62" t="s">
        <v>111</v>
      </c>
      <c r="D32" s="57"/>
      <c r="E32" s="57"/>
      <c r="F32" s="57"/>
      <c r="G32" s="57"/>
      <c r="H32" s="57"/>
      <c r="I32" s="4"/>
      <c r="J32" s="4"/>
      <c r="K32" s="4"/>
      <c r="L32" s="4"/>
    </row>
    <row r="33" spans="1:12">
      <c r="A33" s="4"/>
      <c r="B33" s="24" t="s">
        <v>88</v>
      </c>
      <c r="C33" s="46">
        <v>12</v>
      </c>
      <c r="D33" s="27">
        <v>24</v>
      </c>
      <c r="E33" s="27">
        <v>36</v>
      </c>
      <c r="F33" s="27">
        <v>48</v>
      </c>
      <c r="G33" s="27">
        <v>60</v>
      </c>
      <c r="H33" s="27">
        <v>72</v>
      </c>
      <c r="I33" s="4"/>
      <c r="J33" s="4"/>
      <c r="K33" s="4"/>
      <c r="L33" s="4"/>
    </row>
    <row r="34" spans="1:12">
      <c r="A34" s="16"/>
      <c r="B34" s="29">
        <v>2019</v>
      </c>
      <c r="C34" s="28">
        <v>735</v>
      </c>
      <c r="D34" s="28">
        <v>857</v>
      </c>
      <c r="E34" s="28">
        <v>961</v>
      </c>
      <c r="F34" s="28">
        <v>1042</v>
      </c>
      <c r="G34" s="28">
        <v>1087</v>
      </c>
      <c r="H34" s="28">
        <v>1117</v>
      </c>
      <c r="I34" s="4"/>
      <c r="J34" s="4"/>
      <c r="K34" s="4"/>
      <c r="L34" s="4"/>
    </row>
    <row r="35" spans="1:12">
      <c r="A35" s="4"/>
      <c r="B35" s="29">
        <v>2020</v>
      </c>
      <c r="C35" s="28">
        <v>732</v>
      </c>
      <c r="D35" s="28">
        <v>872</v>
      </c>
      <c r="E35" s="28">
        <v>972</v>
      </c>
      <c r="F35" s="28">
        <v>1047</v>
      </c>
      <c r="G35" s="28">
        <v>1092</v>
      </c>
      <c r="H35" s="29"/>
      <c r="I35" s="4"/>
      <c r="J35" s="4"/>
      <c r="K35" s="4"/>
      <c r="L35" s="4"/>
    </row>
    <row r="36" spans="1:12">
      <c r="A36" s="4"/>
      <c r="B36" s="29">
        <v>2021</v>
      </c>
      <c r="C36" s="28">
        <v>736</v>
      </c>
      <c r="D36" s="28">
        <v>865</v>
      </c>
      <c r="E36" s="28">
        <v>961</v>
      </c>
      <c r="F36" s="28">
        <v>1044</v>
      </c>
      <c r="G36" s="29"/>
      <c r="H36" s="29"/>
      <c r="I36" s="4"/>
      <c r="J36" s="4"/>
      <c r="K36" s="4"/>
      <c r="L36" s="4"/>
    </row>
    <row r="37" spans="1:12">
      <c r="A37" s="4"/>
      <c r="B37" s="29">
        <v>2022</v>
      </c>
      <c r="C37" s="28">
        <v>743</v>
      </c>
      <c r="D37" s="28">
        <v>880</v>
      </c>
      <c r="E37" s="28">
        <v>984</v>
      </c>
      <c r="F37" s="29"/>
      <c r="G37" s="29"/>
      <c r="H37" s="29"/>
      <c r="I37" s="4"/>
      <c r="J37" s="4"/>
      <c r="K37" s="4"/>
      <c r="L37" s="4"/>
    </row>
    <row r="38" spans="1:12">
      <c r="A38" s="4"/>
      <c r="B38" s="29">
        <v>2023</v>
      </c>
      <c r="C38" s="28">
        <v>731</v>
      </c>
      <c r="D38" s="28">
        <v>876</v>
      </c>
      <c r="E38" s="29"/>
      <c r="F38" s="29"/>
      <c r="G38" s="29"/>
      <c r="H38" s="29"/>
      <c r="I38" s="4"/>
      <c r="J38" s="4"/>
      <c r="K38" s="4"/>
      <c r="L38" s="4"/>
    </row>
    <row r="39" spans="1:12">
      <c r="A39" s="4"/>
      <c r="B39" s="29">
        <v>2024</v>
      </c>
      <c r="C39" s="28">
        <v>741</v>
      </c>
      <c r="D39" s="29"/>
      <c r="E39" s="29"/>
      <c r="F39" s="29"/>
      <c r="G39" s="29"/>
      <c r="H39" s="29"/>
      <c r="I39" s="4"/>
      <c r="J39" s="4"/>
      <c r="K39" s="4"/>
      <c r="L39" s="4"/>
    </row>
    <row r="40" spans="1:1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>
      <c r="A41" s="35" t="s">
        <v>112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 spans="1:12">
      <c r="A42" s="4"/>
      <c r="B42" s="30" t="s">
        <v>118</v>
      </c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ht="46.8">
      <c r="A43" s="4"/>
      <c r="B43" s="4"/>
      <c r="C43" s="22" t="s">
        <v>113</v>
      </c>
      <c r="D43" s="22" t="s">
        <v>114</v>
      </c>
      <c r="E43" s="22" t="s">
        <v>115</v>
      </c>
      <c r="F43" s="4"/>
      <c r="G43" s="4"/>
      <c r="H43" s="4"/>
      <c r="I43" s="4"/>
      <c r="J43" s="4"/>
      <c r="K43" s="4"/>
      <c r="L43" s="4"/>
    </row>
    <row r="44" spans="1:12">
      <c r="A44" s="4"/>
      <c r="B44" s="4"/>
      <c r="C44" s="29">
        <v>2022</v>
      </c>
      <c r="D44" s="29">
        <v>0</v>
      </c>
      <c r="E44" s="28">
        <v>350000</v>
      </c>
      <c r="F44" s="4"/>
      <c r="G44" s="4"/>
      <c r="H44" s="4"/>
      <c r="I44" s="4"/>
      <c r="J44" s="4"/>
      <c r="K44" s="4"/>
      <c r="L44" s="4"/>
    </row>
    <row r="45" spans="1:12">
      <c r="A45" s="4"/>
      <c r="B45" s="4"/>
      <c r="C45" s="29">
        <v>2023</v>
      </c>
      <c r="D45" s="28">
        <v>150000</v>
      </c>
      <c r="E45" s="28">
        <v>550000</v>
      </c>
      <c r="F45" s="4"/>
      <c r="G45" s="4"/>
      <c r="H45" s="4"/>
      <c r="I45" s="4"/>
      <c r="J45" s="4"/>
      <c r="K45" s="4"/>
      <c r="L45" s="4"/>
    </row>
    <row r="46" spans="1:12">
      <c r="A46" s="4"/>
      <c r="B46" s="4"/>
      <c r="C46" s="29">
        <v>2024</v>
      </c>
      <c r="D46" s="28">
        <v>50000</v>
      </c>
      <c r="E46" s="28">
        <v>550000</v>
      </c>
      <c r="F46" s="4"/>
      <c r="G46" s="4"/>
      <c r="H46" s="4"/>
      <c r="I46" s="4"/>
      <c r="J46" s="4"/>
      <c r="K46" s="4"/>
      <c r="L46" s="4"/>
    </row>
    <row r="47" spans="1:12">
      <c r="A47" s="4"/>
      <c r="B47" s="4"/>
      <c r="C47" s="50"/>
      <c r="D47" s="51"/>
      <c r="E47" s="51"/>
      <c r="F47" s="4"/>
      <c r="G47" s="4"/>
      <c r="H47" s="4"/>
      <c r="I47" s="4"/>
      <c r="J47" s="4"/>
      <c r="K47" s="4"/>
      <c r="L47" s="4"/>
    </row>
    <row r="48" spans="1:12">
      <c r="A48" s="4"/>
      <c r="B48" s="30" t="s">
        <v>119</v>
      </c>
      <c r="C48" s="50"/>
      <c r="D48" s="51"/>
      <c r="E48" s="51"/>
      <c r="F48" s="4"/>
      <c r="G48" s="4"/>
      <c r="H48" s="4"/>
      <c r="I48" s="4"/>
      <c r="J48" s="4"/>
      <c r="K48" s="4"/>
      <c r="L48" s="4"/>
    </row>
    <row r="49" spans="1:18" ht="46.8">
      <c r="A49" s="4"/>
      <c r="B49" s="4"/>
      <c r="C49" s="22" t="s">
        <v>116</v>
      </c>
      <c r="D49" s="22" t="s">
        <v>114</v>
      </c>
      <c r="E49" s="22" t="s">
        <v>115</v>
      </c>
      <c r="F49" s="4"/>
      <c r="G49" s="4"/>
      <c r="H49" s="4"/>
      <c r="I49" s="4"/>
      <c r="J49" s="4"/>
      <c r="K49" s="4"/>
      <c r="L49" s="4"/>
    </row>
    <row r="50" spans="1:18">
      <c r="A50" s="4"/>
      <c r="B50" s="4"/>
      <c r="C50" s="29">
        <v>2022</v>
      </c>
      <c r="D50" s="29">
        <v>0</v>
      </c>
      <c r="E50" s="29">
        <v>0</v>
      </c>
      <c r="F50" s="4"/>
      <c r="G50" s="4"/>
      <c r="H50" s="4"/>
      <c r="I50" s="4"/>
      <c r="J50" s="4"/>
      <c r="K50" s="4"/>
      <c r="L50" s="4"/>
    </row>
    <row r="51" spans="1:18">
      <c r="A51" s="4"/>
      <c r="B51" s="4"/>
      <c r="C51" s="29">
        <v>2023</v>
      </c>
      <c r="D51" s="29">
        <v>0</v>
      </c>
      <c r="E51" s="28">
        <v>570000</v>
      </c>
      <c r="F51" s="4"/>
      <c r="G51" s="4"/>
      <c r="H51" s="4"/>
      <c r="I51" s="4"/>
      <c r="J51" s="4"/>
      <c r="K51" s="4"/>
      <c r="L51" s="4"/>
    </row>
    <row r="52" spans="1:18">
      <c r="A52" s="4"/>
      <c r="B52" s="4"/>
      <c r="C52" s="29">
        <v>2024</v>
      </c>
      <c r="D52" s="29">
        <v>0</v>
      </c>
      <c r="E52" s="28">
        <v>850000</v>
      </c>
      <c r="F52" s="4"/>
      <c r="G52" s="4"/>
      <c r="H52" s="4"/>
      <c r="I52" s="4"/>
      <c r="J52" s="4"/>
      <c r="K52" s="4"/>
      <c r="L52" s="4"/>
    </row>
    <row r="53" spans="1:18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spans="1:18">
      <c r="A54" s="35" t="s">
        <v>117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 spans="1:18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8">
      <c r="A56" s="18" t="s">
        <v>4</v>
      </c>
      <c r="B56" s="4" t="s">
        <v>120</v>
      </c>
      <c r="C56" s="4"/>
      <c r="D56" s="4"/>
      <c r="E56" s="4"/>
      <c r="F56" s="4"/>
      <c r="G56" s="4"/>
      <c r="H56" s="4"/>
      <c r="I56" s="4"/>
      <c r="J56" s="4"/>
      <c r="K56" s="4"/>
      <c r="L56" s="4"/>
      <c r="M56" s="3"/>
      <c r="N56" s="3"/>
      <c r="O56" s="3"/>
      <c r="P56" s="3"/>
      <c r="Q56" s="3"/>
      <c r="R56" s="3"/>
    </row>
    <row r="57" spans="1:18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8">
      <c r="A58" s="2" t="s">
        <v>1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8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8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8">
      <c r="M61" s="3"/>
    </row>
    <row r="62" spans="1:18">
      <c r="M62" s="3"/>
    </row>
    <row r="63" spans="1:18">
      <c r="M63" s="3"/>
    </row>
    <row r="64" spans="1:18">
      <c r="M64" s="3"/>
    </row>
    <row r="65" spans="1:13">
      <c r="M65" s="3"/>
    </row>
    <row r="66" spans="1:13">
      <c r="A66" s="18" t="s">
        <v>5</v>
      </c>
      <c r="B66" s="4" t="s">
        <v>121</v>
      </c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3">
      <c r="A68" s="2" t="s">
        <v>1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3">
      <c r="M71" s="2"/>
    </row>
    <row r="72" spans="1:13">
      <c r="M72" s="2"/>
    </row>
    <row r="73" spans="1:13">
      <c r="M73" s="2"/>
    </row>
    <row r="74" spans="1:13">
      <c r="M74" s="2"/>
    </row>
    <row r="75" spans="1:13">
      <c r="M75" s="2"/>
    </row>
    <row r="76" spans="1:13">
      <c r="A76" s="35" t="s">
        <v>87</v>
      </c>
      <c r="B76" s="4"/>
      <c r="C76" s="4"/>
      <c r="D76" s="4"/>
      <c r="E76" s="4"/>
      <c r="F76" s="4"/>
      <c r="G76" s="4"/>
      <c r="H76" s="4"/>
      <c r="I76" s="4"/>
      <c r="J76" s="15"/>
      <c r="K76" s="15"/>
      <c r="L76" s="15"/>
      <c r="M76" s="2"/>
    </row>
    <row r="77" spans="1:13">
      <c r="A77" s="4"/>
      <c r="B77" s="30" t="s">
        <v>123</v>
      </c>
      <c r="C77" s="4"/>
      <c r="D77" s="4"/>
      <c r="E77" s="4"/>
      <c r="F77" s="4"/>
      <c r="G77" s="4"/>
      <c r="H77" s="4"/>
      <c r="I77" s="4"/>
      <c r="J77" s="15"/>
      <c r="K77" s="15"/>
      <c r="L77" s="15"/>
      <c r="M77" s="2"/>
    </row>
    <row r="78" spans="1:13">
      <c r="A78" s="4"/>
      <c r="B78" s="30" t="s">
        <v>124</v>
      </c>
      <c r="C78" s="4"/>
      <c r="D78" s="4"/>
      <c r="E78" s="52">
        <v>6.3E-2</v>
      </c>
      <c r="F78" s="4"/>
      <c r="G78" s="4"/>
      <c r="H78" s="4"/>
      <c r="I78" s="4"/>
      <c r="J78" s="15"/>
      <c r="K78" s="15"/>
      <c r="L78" s="15"/>
      <c r="M78" s="2"/>
    </row>
    <row r="79" spans="1:13">
      <c r="A79" s="4"/>
      <c r="B79" s="30" t="s">
        <v>125</v>
      </c>
      <c r="C79" s="4"/>
      <c r="D79" s="4"/>
      <c r="E79" s="4"/>
      <c r="F79" s="4"/>
      <c r="G79" s="4"/>
      <c r="H79" s="4"/>
      <c r="I79" s="4"/>
      <c r="J79" s="15"/>
      <c r="K79" s="15"/>
      <c r="L79" s="15"/>
      <c r="M79" s="2"/>
    </row>
    <row r="80" spans="1:13">
      <c r="A80" s="4"/>
      <c r="B80" s="4"/>
      <c r="C80" s="4"/>
      <c r="D80" s="4"/>
      <c r="E80" s="4"/>
      <c r="F80" s="4"/>
      <c r="G80" s="4"/>
      <c r="H80" s="4"/>
      <c r="I80" s="4"/>
      <c r="J80" s="15"/>
      <c r="K80" s="15"/>
      <c r="L80" s="15"/>
      <c r="M80" s="2"/>
    </row>
    <row r="81" spans="1:13">
      <c r="A81" s="4"/>
      <c r="B81" s="57" t="s">
        <v>122</v>
      </c>
      <c r="C81" s="57"/>
      <c r="D81" s="57"/>
      <c r="E81" s="57"/>
      <c r="F81" s="57"/>
      <c r="G81" s="57"/>
      <c r="H81" s="4"/>
      <c r="I81" s="4"/>
      <c r="J81" s="15"/>
      <c r="K81" s="15"/>
      <c r="L81" s="15"/>
      <c r="M81" s="2"/>
    </row>
    <row r="82" spans="1:13">
      <c r="A82" s="4"/>
      <c r="B82" s="27">
        <v>12</v>
      </c>
      <c r="C82" s="27">
        <v>24</v>
      </c>
      <c r="D82" s="27">
        <v>36</v>
      </c>
      <c r="E82" s="27">
        <v>48</v>
      </c>
      <c r="F82" s="27">
        <v>60</v>
      </c>
      <c r="G82" s="27">
        <v>72</v>
      </c>
      <c r="H82" s="4"/>
      <c r="I82" s="4"/>
      <c r="J82" s="15"/>
      <c r="K82" s="15"/>
      <c r="L82" s="15"/>
      <c r="M82" s="2"/>
    </row>
    <row r="83" spans="1:13">
      <c r="A83" s="4"/>
      <c r="B83" s="29">
        <v>2.1850000000000001</v>
      </c>
      <c r="C83" s="29">
        <v>1.6359999999999999</v>
      </c>
      <c r="D83" s="29">
        <v>1.347</v>
      </c>
      <c r="E83" s="29">
        <v>1.1910000000000001</v>
      </c>
      <c r="F83" s="29">
        <v>1.097</v>
      </c>
      <c r="G83" s="29">
        <v>1.048</v>
      </c>
      <c r="H83" s="4"/>
      <c r="I83" s="4"/>
      <c r="J83" s="15"/>
      <c r="K83" s="15"/>
      <c r="L83" s="15"/>
      <c r="M83" s="2"/>
    </row>
    <row r="85" spans="1:13">
      <c r="A85" s="18" t="s">
        <v>0</v>
      </c>
      <c r="B85" s="56" t="s">
        <v>126</v>
      </c>
      <c r="C85" s="56"/>
      <c r="D85" s="56"/>
      <c r="E85" s="56"/>
      <c r="F85" s="56"/>
      <c r="G85" s="56"/>
      <c r="H85" s="56"/>
      <c r="I85" s="56"/>
      <c r="J85" s="56"/>
      <c r="K85" s="56"/>
      <c r="L85" s="56"/>
    </row>
    <row r="86" spans="1:13">
      <c r="A86" s="18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</row>
    <row r="87" spans="1:1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3">
      <c r="A88" s="2" t="s">
        <v>1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3" spans="1:13">
      <c r="M93" s="2"/>
    </row>
    <row r="94" spans="1:13">
      <c r="M94" s="2"/>
    </row>
    <row r="95" spans="1:13">
      <c r="M95" s="2"/>
    </row>
    <row r="96" spans="1:13">
      <c r="A96" s="18" t="s">
        <v>2</v>
      </c>
      <c r="B96" s="4" t="s">
        <v>127</v>
      </c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3">
      <c r="A98" s="2" t="s">
        <v>1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3" spans="1:13">
      <c r="M103" s="2"/>
    </row>
  </sheetData>
  <mergeCells count="6">
    <mergeCell ref="B85:L86"/>
    <mergeCell ref="C5:H5"/>
    <mergeCell ref="C14:H14"/>
    <mergeCell ref="C23:H23"/>
    <mergeCell ref="C32:H32"/>
    <mergeCell ref="B81:G81"/>
  </mergeCells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D204B-7BCE-448B-BF83-93D4846C72F7}">
  <dimension ref="A1:R74"/>
  <sheetViews>
    <sheetView zoomScaleNormal="100" workbookViewId="0"/>
  </sheetViews>
  <sheetFormatPr defaultRowHeight="15.6"/>
  <cols>
    <col min="1" max="1" width="8.88671875" style="1" customWidth="1"/>
    <col min="2" max="5" width="12.77734375" style="1" customWidth="1"/>
    <col min="6" max="6" width="16.77734375" style="1" customWidth="1"/>
    <col min="7" max="7" width="8.88671875" style="1"/>
    <col min="8" max="8" width="8.88671875" style="1" customWidth="1"/>
    <col min="9" max="16384" width="8.88671875" style="1"/>
  </cols>
  <sheetData>
    <row r="1" spans="1:18" ht="17.399999999999999">
      <c r="A1" s="14" t="s">
        <v>128</v>
      </c>
      <c r="B1" s="4"/>
      <c r="C1" s="4" t="s">
        <v>129</v>
      </c>
      <c r="D1" s="4"/>
      <c r="E1" s="4"/>
      <c r="F1" s="4"/>
      <c r="G1" s="4"/>
      <c r="H1" s="4"/>
      <c r="I1" s="4"/>
      <c r="J1" s="4"/>
      <c r="K1" s="4"/>
      <c r="L1" s="15"/>
    </row>
    <row r="2" spans="1:18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15"/>
    </row>
    <row r="3" spans="1:18">
      <c r="A3" s="4" t="s">
        <v>130</v>
      </c>
      <c r="B3" s="4"/>
      <c r="C3" s="4"/>
      <c r="D3" s="4"/>
      <c r="E3" s="4"/>
      <c r="F3" s="4"/>
      <c r="G3" s="4"/>
      <c r="H3" s="4"/>
      <c r="I3" s="4"/>
      <c r="J3" s="4"/>
      <c r="K3" s="4"/>
      <c r="L3" s="15"/>
    </row>
    <row r="4" spans="1:18">
      <c r="A4" s="16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8">
      <c r="A5" s="35" t="s">
        <v>131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8">
      <c r="A6" s="4"/>
      <c r="B6" s="30" t="s">
        <v>133</v>
      </c>
      <c r="C6" s="4"/>
      <c r="D6" s="4"/>
      <c r="E6" s="4"/>
      <c r="F6" s="4"/>
      <c r="G6" s="4"/>
      <c r="H6" s="4"/>
      <c r="I6" s="4"/>
      <c r="J6" s="4"/>
      <c r="K6" s="4"/>
      <c r="L6" s="4"/>
    </row>
    <row r="7" spans="1:18">
      <c r="A7" s="3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8">
      <c r="A8" s="35" t="s">
        <v>132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8">
      <c r="A9" s="4"/>
      <c r="B9" s="30" t="s">
        <v>144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8">
      <c r="A10" s="4"/>
      <c r="B10" s="35" t="s">
        <v>145</v>
      </c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8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8">
      <c r="A12" s="18" t="s">
        <v>4</v>
      </c>
      <c r="B12" s="4" t="s">
        <v>134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3"/>
      <c r="N12" s="3"/>
      <c r="O12" s="3"/>
      <c r="P12" s="3"/>
      <c r="Q12" s="3"/>
      <c r="R12" s="3"/>
    </row>
    <row r="13" spans="1:18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8">
      <c r="A14" s="2" t="s">
        <v>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8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8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>
      <c r="M17" s="3"/>
    </row>
    <row r="18" spans="1:13">
      <c r="M18" s="3"/>
    </row>
    <row r="19" spans="1:13">
      <c r="M19" s="3"/>
    </row>
    <row r="20" spans="1:13">
      <c r="M20" s="3"/>
    </row>
    <row r="21" spans="1:13">
      <c r="M21" s="3"/>
    </row>
    <row r="22" spans="1:13">
      <c r="A22" s="18" t="s">
        <v>5</v>
      </c>
      <c r="B22" s="4" t="s">
        <v>135</v>
      </c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3">
      <c r="A24" s="2" t="s">
        <v>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3">
      <c r="M27" s="2"/>
    </row>
    <row r="28" spans="1:13">
      <c r="M28" s="2"/>
    </row>
    <row r="29" spans="1:13">
      <c r="M29" s="2"/>
    </row>
    <row r="30" spans="1:13">
      <c r="M30" s="2"/>
    </row>
    <row r="31" spans="1:13">
      <c r="M31" s="2"/>
    </row>
    <row r="32" spans="1:13">
      <c r="A32" s="56" t="s">
        <v>136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2"/>
    </row>
    <row r="33" spans="1:13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2"/>
    </row>
    <row r="35" spans="1:13">
      <c r="A35" s="18" t="s">
        <v>0</v>
      </c>
      <c r="B35" s="4" t="s">
        <v>137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3">
      <c r="A37" s="2" t="s">
        <v>1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5" spans="1:13">
      <c r="A45" s="35" t="s">
        <v>138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2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2"/>
    </row>
    <row r="47" spans="1:13" ht="46.8">
      <c r="A47" s="4"/>
      <c r="B47" s="22" t="s">
        <v>139</v>
      </c>
      <c r="C47" s="22" t="s">
        <v>89</v>
      </c>
      <c r="D47" s="22" t="s">
        <v>140</v>
      </c>
      <c r="E47" s="22" t="s">
        <v>26</v>
      </c>
      <c r="F47" s="22" t="s">
        <v>141</v>
      </c>
      <c r="G47" s="4"/>
      <c r="H47" s="4"/>
      <c r="I47" s="4"/>
      <c r="J47" s="4"/>
      <c r="K47" s="4"/>
      <c r="L47" s="4"/>
      <c r="M47" s="2"/>
    </row>
    <row r="48" spans="1:13">
      <c r="A48" s="4"/>
      <c r="B48" s="29">
        <v>2019</v>
      </c>
      <c r="C48" s="28">
        <v>12473287</v>
      </c>
      <c r="D48" s="53">
        <v>1.0620000000000001</v>
      </c>
      <c r="E48" s="28">
        <v>7560927</v>
      </c>
      <c r="F48" s="29">
        <v>1.048</v>
      </c>
      <c r="G48" s="4"/>
      <c r="H48" s="4"/>
      <c r="I48" s="4"/>
      <c r="J48" s="4"/>
      <c r="K48" s="4"/>
      <c r="L48" s="4"/>
      <c r="M48" s="2"/>
    </row>
    <row r="49" spans="1:13">
      <c r="A49" s="4"/>
      <c r="B49" s="29">
        <v>2020</v>
      </c>
      <c r="C49" s="28">
        <v>12786083</v>
      </c>
      <c r="D49" s="53">
        <v>1.0589999999999999</v>
      </c>
      <c r="E49" s="28">
        <v>7787844</v>
      </c>
      <c r="F49" s="29">
        <v>1.097</v>
      </c>
      <c r="G49" s="4"/>
      <c r="H49" s="4"/>
      <c r="I49" s="4"/>
      <c r="J49" s="4"/>
      <c r="K49" s="4"/>
      <c r="L49" s="4"/>
      <c r="M49" s="2"/>
    </row>
    <row r="50" spans="1:13">
      <c r="A50" s="4"/>
      <c r="B50" s="29">
        <v>2021</v>
      </c>
      <c r="C50" s="28">
        <v>13207605</v>
      </c>
      <c r="D50" s="53">
        <v>1.04</v>
      </c>
      <c r="E50" s="28">
        <v>7690156</v>
      </c>
      <c r="F50" s="29">
        <v>1.1910000000000001</v>
      </c>
      <c r="G50" s="4"/>
      <c r="H50" s="4"/>
      <c r="I50" s="4"/>
      <c r="J50" s="4"/>
      <c r="K50" s="4"/>
      <c r="L50" s="4"/>
      <c r="M50" s="2"/>
    </row>
    <row r="51" spans="1:13">
      <c r="A51" s="4"/>
      <c r="B51" s="29">
        <v>2022</v>
      </c>
      <c r="C51" s="28">
        <v>13313925</v>
      </c>
      <c r="D51" s="53">
        <v>1.0289999999999999</v>
      </c>
      <c r="E51" s="28">
        <v>7409520</v>
      </c>
      <c r="F51" s="29">
        <v>1.347</v>
      </c>
      <c r="G51" s="4"/>
      <c r="H51" s="4"/>
      <c r="I51" s="4"/>
      <c r="J51" s="4"/>
      <c r="K51" s="4"/>
      <c r="L51" s="4"/>
      <c r="M51" s="2"/>
    </row>
    <row r="52" spans="1:13">
      <c r="A52" s="4"/>
      <c r="B52" s="29">
        <v>2023</v>
      </c>
      <c r="C52" s="28">
        <v>13723913</v>
      </c>
      <c r="D52" s="53">
        <v>1.0229999999999999</v>
      </c>
      <c r="E52" s="28">
        <v>6527570</v>
      </c>
      <c r="F52" s="29">
        <v>1.6359999999999999</v>
      </c>
      <c r="G52" s="4"/>
      <c r="H52" s="4"/>
      <c r="I52" s="4"/>
      <c r="J52" s="4"/>
      <c r="K52" s="4"/>
      <c r="L52" s="4"/>
      <c r="M52" s="2"/>
    </row>
    <row r="53" spans="1:13">
      <c r="A53" s="4"/>
      <c r="B53" s="29">
        <v>2024</v>
      </c>
      <c r="C53" s="28">
        <v>14293872</v>
      </c>
      <c r="D53" s="53">
        <v>1</v>
      </c>
      <c r="E53" s="28">
        <v>5514933</v>
      </c>
      <c r="F53" s="29">
        <v>2.1850000000000001</v>
      </c>
      <c r="G53" s="4"/>
      <c r="H53" s="4"/>
      <c r="I53" s="4"/>
      <c r="J53" s="4"/>
      <c r="K53" s="4"/>
      <c r="L53" s="4"/>
      <c r="M53" s="2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2"/>
    </row>
    <row r="55" spans="1:13">
      <c r="A55" s="4"/>
      <c r="B55" s="30" t="s">
        <v>146</v>
      </c>
      <c r="C55" s="4"/>
      <c r="D55" s="4"/>
      <c r="E55" s="52">
        <v>5.5E-2</v>
      </c>
      <c r="F55" s="4"/>
      <c r="G55" s="4"/>
      <c r="H55" s="4"/>
      <c r="I55" s="4"/>
      <c r="J55" s="4"/>
      <c r="K55" s="4"/>
      <c r="L55" s="4"/>
      <c r="M55" s="2"/>
    </row>
    <row r="56" spans="1:13">
      <c r="A56" s="4"/>
      <c r="B56" s="30" t="s">
        <v>147</v>
      </c>
      <c r="C56" s="4"/>
      <c r="D56" s="4"/>
      <c r="E56" s="33">
        <v>0.5</v>
      </c>
      <c r="F56" s="4"/>
      <c r="G56" s="4"/>
      <c r="H56" s="4"/>
      <c r="I56" s="4"/>
      <c r="J56" s="4"/>
      <c r="K56" s="4"/>
      <c r="L56" s="4"/>
      <c r="M56" s="2"/>
    </row>
    <row r="57" spans="1:13">
      <c r="M57" s="2"/>
    </row>
    <row r="58" spans="1:13" ht="16.2">
      <c r="A58" s="18" t="s">
        <v>2</v>
      </c>
      <c r="B58" s="4" t="s">
        <v>142</v>
      </c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3">
      <c r="A60" s="2" t="s">
        <v>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8" spans="1:13" ht="16.2">
      <c r="A68" s="4" t="s">
        <v>148</v>
      </c>
      <c r="B68" s="15"/>
      <c r="C68" s="15"/>
      <c r="D68" s="15"/>
      <c r="E68" s="15"/>
      <c r="F68" s="15"/>
      <c r="G68" s="15"/>
      <c r="H68" s="15"/>
      <c r="I68" s="52">
        <v>0.80600000000000005</v>
      </c>
      <c r="J68" s="15"/>
      <c r="K68" s="15"/>
      <c r="L68" s="15"/>
      <c r="M68" s="2"/>
    </row>
    <row r="70" spans="1:13" ht="16.2">
      <c r="A70" s="18" t="s">
        <v>3</v>
      </c>
      <c r="B70" s="4" t="s">
        <v>143</v>
      </c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1:1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3">
      <c r="A72" s="2" t="s">
        <v>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</sheetData>
  <mergeCells count="1">
    <mergeCell ref="A32:L33"/>
  </mergeCells>
  <pageMargins left="0.7" right="0.7" top="0.75" bottom="0.75" header="0.3" footer="0.3"/>
  <pageSetup orientation="portrait" verticalDpi="0" r:id="rId1"/>
</worksheet>
</file>

<file path=docMetadata/LabelInfo.xml><?xml version="1.0" encoding="utf-8"?>
<clbl:labelList xmlns:clbl="http://schemas.microsoft.com/office/2020/mipLabelMetadata">
  <clbl:label id="{7b72dd6e-c27c-4639-b124-2b12953460bf}" enabled="0" method="" siteId="{7b72dd6e-c27c-4639-b124-2b12953460b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Question 1</vt:lpstr>
      <vt:lpstr>Question 2</vt:lpstr>
      <vt:lpstr>Question 3</vt:lpstr>
      <vt:lpstr>Question 4</vt:lpstr>
      <vt:lpstr>Question 5</vt:lpstr>
      <vt:lpstr>Question 6</vt:lpstr>
      <vt:lpstr>Question 7</vt:lpstr>
      <vt:lpstr>Question 8</vt:lpstr>
      <vt:lpstr>Question 9</vt:lpstr>
      <vt:lpstr>Question 10</vt:lpstr>
      <vt:lpstr>Question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2018-12-31T14:01:19Z</cp:lastPrinted>
  <dcterms:created xsi:type="dcterms:W3CDTF">2016-11-07T18:30:57Z</dcterms:created>
  <dcterms:modified xsi:type="dcterms:W3CDTF">2025-07-31T18:37:18Z</dcterms:modified>
</cp:coreProperties>
</file>