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5\NOV 25\"/>
    </mc:Choice>
  </mc:AlternateContent>
  <xr:revisionPtr revIDLastSave="0" documentId="13_ncr:1_{9C3228FF-5EFE-4A92-B8A0-F9FB170C36D9}" xr6:coauthVersionLast="47" xr6:coauthVersionMax="47" xr10:uidLastSave="{00000000-0000-0000-0000-000000000000}"/>
  <bookViews>
    <workbookView xWindow="-108" yWindow="-108" windowWidth="23256" windowHeight="12456" xr2:uid="{52A139F2-38F1-42C6-8BF4-F835B0829062}"/>
  </bookViews>
  <sheets>
    <sheet name="Info for 2(c)" sheetId="1" r:id="rId1"/>
    <sheet name="Q2(c)" sheetId="9" r:id="rId2"/>
    <sheet name="Info for 3(c)" sheetId="2" r:id="rId3"/>
    <sheet name="Q3(c)" sheetId="10" r:id="rId4"/>
    <sheet name="Info for 3(d)" sheetId="3" r:id="rId5"/>
    <sheet name="Q3(d)" sheetId="11" r:id="rId6"/>
    <sheet name="Info for 4(b)" sheetId="4" r:id="rId7"/>
    <sheet name="Info for 4(c)" sheetId="5" r:id="rId8"/>
    <sheet name="Q4(c)" sheetId="13" r:id="rId9"/>
    <sheet name="Info for 6(b&amp;c)" sheetId="6" r:id="rId10"/>
    <sheet name="Q6(b)" sheetId="14" r:id="rId11"/>
    <sheet name="Q6(c)" sheetId="16" r:id="rId12"/>
    <sheet name="Info for 7(c)" sheetId="7" r:id="rId13"/>
    <sheet name="Q7(c)" sheetId="1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7" l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6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59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72" i="7" s="1"/>
  <c r="E73" i="7" s="1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86" i="7" s="1"/>
  <c r="E87" i="7" s="1"/>
  <c r="E88" i="7" s="1"/>
  <c r="E89" i="7" s="1"/>
  <c r="E90" i="7" s="1"/>
  <c r="E91" i="7" s="1"/>
  <c r="E92" i="7" s="1"/>
  <c r="E93" i="7" s="1"/>
  <c r="E94" i="7" s="1"/>
  <c r="E95" i="7" s="1"/>
  <c r="E96" i="7" s="1"/>
  <c r="E97" i="7" s="1"/>
  <c r="E98" i="7" s="1"/>
  <c r="E99" i="7" s="1"/>
  <c r="E100" i="7" s="1"/>
  <c r="E101" i="7" s="1"/>
  <c r="E102" i="7" s="1"/>
  <c r="E103" i="7" s="1"/>
  <c r="E104" i="7" s="1"/>
  <c r="E105" i="7" s="1"/>
  <c r="E106" i="7" s="1"/>
  <c r="E107" i="7" s="1"/>
  <c r="E108" i="7" s="1"/>
  <c r="E109" i="7" s="1"/>
  <c r="E110" i="7" s="1"/>
  <c r="E111" i="7" s="1"/>
  <c r="E112" i="7" s="1"/>
  <c r="E113" i="7" s="1"/>
  <c r="E114" i="7" s="1"/>
  <c r="E115" i="7" s="1"/>
  <c r="E116" i="7" s="1"/>
  <c r="E117" i="7" s="1"/>
  <c r="E118" i="7" s="1"/>
  <c r="E119" i="7" s="1"/>
  <c r="E120" i="7" s="1"/>
  <c r="E121" i="7" s="1"/>
  <c r="E122" i="7" s="1"/>
  <c r="E123" i="7" s="1"/>
  <c r="E124" i="7" s="1"/>
  <c r="E125" i="7" s="1"/>
  <c r="E126" i="7" s="1"/>
  <c r="E127" i="7" s="1"/>
  <c r="E128" i="7" s="1"/>
  <c r="E129" i="7" s="1"/>
  <c r="E130" i="7" s="1"/>
  <c r="E131" i="7" s="1"/>
  <c r="E132" i="7" s="1"/>
  <c r="E133" i="7" s="1"/>
  <c r="E134" i="7" s="1"/>
</calcChain>
</file>

<file path=xl/sharedStrings.xml><?xml version="1.0" encoding="utf-8"?>
<sst xmlns="http://schemas.openxmlformats.org/spreadsheetml/2006/main" count="156" uniqueCount="139">
  <si>
    <t>The selected variance factors, along with XYZ’s recent termination rates and industry termination rates are shown below:</t>
  </si>
  <si>
    <t>LTD Claim Duration</t>
  </si>
  <si>
    <t>Selected Variance Factor</t>
  </si>
  <si>
    <t>Raw XYZ Termination Rates</t>
  </si>
  <si>
    <t>XYZ Expected Terminations</t>
  </si>
  <si>
    <t>Industry Termination Rates</t>
  </si>
  <si>
    <t>4 to 24 Months</t>
  </si>
  <si>
    <t>25 to 60 Months</t>
  </si>
  <si>
    <t>61 to 120 Months</t>
  </si>
  <si>
    <t>Greater Than 120 Months</t>
  </si>
  <si>
    <t>Cumulative Standard Normal Probabilities</t>
  </si>
  <si>
    <t>Z-score</t>
  </si>
  <si>
    <t>Claims experience data:</t>
  </si>
  <si>
    <t>Year</t>
  </si>
  <si>
    <t>20X2</t>
  </si>
  <si>
    <t>20X3</t>
  </si>
  <si>
    <t>20X4</t>
  </si>
  <si>
    <t>Claims incurred:</t>
  </si>
  <si>
    <t>Covered members:</t>
  </si>
  <si>
    <t>Average age of membership:</t>
  </si>
  <si>
    <t>Weighting to apply:</t>
  </si>
  <si>
    <t>Assumptions:</t>
  </si>
  <si>
    <t>Expenses:</t>
  </si>
  <si>
    <t>of claims</t>
  </si>
  <si>
    <t>Sales and premium taxes:</t>
  </si>
  <si>
    <t>Medical trend:</t>
  </si>
  <si>
    <t>per year</t>
  </si>
  <si>
    <t>Aging:</t>
  </si>
  <si>
    <t>Timing of benefit payments:</t>
  </si>
  <si>
    <t>Middle of year</t>
  </si>
  <si>
    <t>Valuation date:</t>
  </si>
  <si>
    <t>December 31, 20X5</t>
  </si>
  <si>
    <t>Employee profile:</t>
  </si>
  <si>
    <t>Age:</t>
  </si>
  <si>
    <t>Years of service:</t>
  </si>
  <si>
    <t>Gender:</t>
  </si>
  <si>
    <t>Female</t>
  </si>
  <si>
    <t>Marital status:</t>
  </si>
  <si>
    <t>Single</t>
  </si>
  <si>
    <t>Other assumptions:</t>
  </si>
  <si>
    <t>Benefit termination age:</t>
  </si>
  <si>
    <t>Attribution period:</t>
  </si>
  <si>
    <t>Hire date to full eligibility age</t>
  </si>
  <si>
    <t>Full eligibility age:</t>
  </si>
  <si>
    <t>Retirement age:</t>
  </si>
  <si>
    <t>Discount rate:</t>
  </si>
  <si>
    <t>annual</t>
  </si>
  <si>
    <t>at all ages</t>
  </si>
  <si>
    <t>Termination / withdrawal:</t>
  </si>
  <si>
    <t>Mortality:</t>
  </si>
  <si>
    <t>i.e. Benefits end at age 80</t>
  </si>
  <si>
    <t>Age</t>
  </si>
  <si>
    <t>Male</t>
  </si>
  <si>
    <t>Mortality rates:</t>
  </si>
  <si>
    <t>Unisex</t>
  </si>
  <si>
    <t>Termination rates:</t>
  </si>
  <si>
    <t>See "Termination rates" table to the right</t>
  </si>
  <si>
    <t>See "Mortality rates" table to the right</t>
  </si>
  <si>
    <t>Claim Month</t>
  </si>
  <si>
    <t>Actual Claim Termination Rate</t>
  </si>
  <si>
    <t>Expected Claim Termination Rate</t>
  </si>
  <si>
    <t>Actual-to-Expected</t>
  </si>
  <si>
    <t>1-3</t>
  </si>
  <si>
    <t>4-6</t>
  </si>
  <si>
    <t>7-12</t>
  </si>
  <si>
    <t>13-18</t>
  </si>
  <si>
    <t>19-24</t>
  </si>
  <si>
    <t>25-36</t>
  </si>
  <si>
    <t>37+</t>
  </si>
  <si>
    <t>Total</t>
  </si>
  <si>
    <t>Monthly Benefit</t>
  </si>
  <si>
    <t>Benefit Period</t>
  </si>
  <si>
    <t>3 years</t>
  </si>
  <si>
    <t>Elimination Period</t>
  </si>
  <si>
    <t>3 months</t>
  </si>
  <si>
    <t>Inflation option</t>
  </si>
  <si>
    <t>None</t>
  </si>
  <si>
    <t>Indemnity Rider</t>
  </si>
  <si>
    <t>Yes</t>
  </si>
  <si>
    <t>Annual Interest Rate</t>
  </si>
  <si>
    <t>Claim Payment Timing</t>
  </si>
  <si>
    <t>End of Month</t>
  </si>
  <si>
    <t>Results of an actual-to-expected long-term care (LTC) claim termination rate analysis:</t>
  </si>
  <si>
    <t>Information for a new claimant who has just become eligible for LTC benefits:</t>
  </si>
  <si>
    <t>Assets</t>
  </si>
  <si>
    <t>Liabilities</t>
  </si>
  <si>
    <t>Liability convexity</t>
  </si>
  <si>
    <t>Asset duration</t>
  </si>
  <si>
    <t>Liability duration</t>
  </si>
  <si>
    <t>Target duration of the equity</t>
  </si>
  <si>
    <t xml:space="preserve"> Between -3 and 6</t>
  </si>
  <si>
    <t>Convexity of the equity</t>
  </si>
  <si>
    <t xml:space="preserve"> Between 0 and 400</t>
  </si>
  <si>
    <t>Claimant 1</t>
  </si>
  <si>
    <t>Claimant 2</t>
  </si>
  <si>
    <t>Age at Claim Incurral</t>
  </si>
  <si>
    <t>Current Age</t>
  </si>
  <si>
    <t>Current Monthly Benefit Amount</t>
  </si>
  <si>
    <t>4-year</t>
  </si>
  <si>
    <t>Lifetime</t>
  </si>
  <si>
    <t>0-day</t>
  </si>
  <si>
    <t>Inflation Protection (Annual)</t>
  </si>
  <si>
    <t>Claimant data:</t>
  </si>
  <si>
    <t>1. Both claims were incurred on the policy anniversary, right after any</t>
  </si>
  <si>
    <t xml:space="preserve">    contractual inflation of the monthly benefit occurred.</t>
  </si>
  <si>
    <t>2. Claim payments are made in the middle of the month.</t>
  </si>
  <si>
    <t>3. The policies have indemnity riders.</t>
  </si>
  <si>
    <t>Age at Claim Incurral:</t>
  </si>
  <si>
    <t>121+</t>
  </si>
  <si>
    <t>(applies until full eligibility age)</t>
  </si>
  <si>
    <t>Continuance:</t>
  </si>
  <si>
    <t>See "Continuance" table to the right</t>
  </si>
  <si>
    <t>Other relevant assumptions:</t>
  </si>
  <si>
    <t>Relevant assumptions for interest and claim continuance:</t>
  </si>
  <si>
    <t>ANSWER:</t>
  </si>
  <si>
    <t>Question 2 (c)</t>
  </si>
  <si>
    <t>(2 points) Calculate, for each duration bucket:</t>
  </si>
  <si>
    <t>(i) (1 point) The number of claims required for full credibility. State any assumptions made and show your work.</t>
  </si>
  <si>
    <t>(ii) (1 point) The blended termination rate. State any assumptions made and show your work.</t>
  </si>
  <si>
    <t>N(0,1) cumulative probabilities:</t>
  </si>
  <si>
    <t>Question 3 (c)</t>
  </si>
  <si>
    <t>(2 points) Derive the annual per member claims cost assumption, expressed at age 65. State any assumptions made and show your work.</t>
  </si>
  <si>
    <t>Question 3 (d)</t>
  </si>
  <si>
    <t>(7 points) Calculate the following for the employee:</t>
  </si>
  <si>
    <t>(i) (5 points) The defined benefit obligation as of December 31, 20X5. State any assumptions made and show your work.</t>
  </si>
  <si>
    <t>(ii) (1 point) The service cost for fiscal year 20X6. State any assumptions made and show your work.</t>
  </si>
  <si>
    <t>(iii) (1 point) The interest cost for fiscal year 20X6. State any assumptions made and show your work.</t>
  </si>
  <si>
    <t>Question 4 (c)</t>
  </si>
  <si>
    <t>(3 points) Calculate the change in the claim reserve based on your recommendation from part (b)(ii). State any assumptions made and show your work.</t>
  </si>
  <si>
    <t>(2 points) Calculate the upper and lower bounds that satisfy management’s goals for asset duration and convexity. State any assumptions made and show your work.</t>
  </si>
  <si>
    <t>Question 6 (b)</t>
  </si>
  <si>
    <t>Relevant information to complete parts b &amp; c:</t>
  </si>
  <si>
    <t>Question 6 (c)</t>
  </si>
  <si>
    <t>You rebalance the company’s asset portfolio such that the asset duration increased to 8.5. A short time later, interest rates increase by 100 basis points.</t>
  </si>
  <si>
    <t>(1 point) Calculate the change to the equity for the block. State any assumptions made and show your work.</t>
  </si>
  <si>
    <t>Annual interest rate:</t>
  </si>
  <si>
    <t>Claim continuance:</t>
  </si>
  <si>
    <t>Question 7 (c)</t>
  </si>
  <si>
    <t>(4 points) Calculate the claim reserve for each policy. State any assumptions made and show your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</si>
</sst>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&quot;$&quot;#,##0;[Red]\-&quot;$&quot;#,##0"/>
    <numFmt numFmtId="167" formatCode="0.000"/>
    <numFmt numFmtId="168" formatCode="0.00000"/>
    <numFmt numFmtId="169" formatCode="&quot;$&quot;#,##0"/>
    <numFmt numFmtId="170" formatCode="#,##0.00000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 applyAlignment="1">
      <alignment horizontal="left" indent="2"/>
    </xf>
    <xf numFmtId="0" fontId="2" fillId="2" borderId="0" xfId="0" applyFont="1" applyFill="1"/>
    <xf numFmtId="0" fontId="2" fillId="0" borderId="0" xfId="0" applyFont="1"/>
    <xf numFmtId="0" fontId="3" fillId="2" borderId="0" xfId="0" applyFont="1" applyFill="1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 indent="5"/>
    </xf>
    <xf numFmtId="0" fontId="3" fillId="2" borderId="25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Continuous"/>
    </xf>
    <xf numFmtId="0" fontId="3" fillId="0" borderId="0" xfId="0" applyFont="1"/>
    <xf numFmtId="0" fontId="3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0" borderId="7" xfId="2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5" fontId="2" fillId="0" borderId="9" xfId="2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2" fillId="0" borderId="0" xfId="0" applyFont="1" applyAlignment="1">
      <alignment horizontal="left" vertical="center" indent="10"/>
    </xf>
    <xf numFmtId="0" fontId="3" fillId="2" borderId="25" xfId="0" applyFont="1" applyFill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center" vertical="center"/>
    </xf>
    <xf numFmtId="6" fontId="2" fillId="0" borderId="25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9" fontId="2" fillId="0" borderId="2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center" vertical="center" wrapText="1"/>
    </xf>
    <xf numFmtId="0" fontId="7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2" fillId="0" borderId="29" xfId="0" applyFont="1" applyBorder="1" applyAlignment="1">
      <alignment horizontal="center" vertical="center" wrapText="1"/>
    </xf>
    <xf numFmtId="10" fontId="2" fillId="0" borderId="25" xfId="2" applyNumberFormat="1" applyFont="1" applyFill="1" applyBorder="1" applyAlignment="1">
      <alignment horizontal="left" vertical="center"/>
    </xf>
    <xf numFmtId="1" fontId="3" fillId="2" borderId="26" xfId="0" applyNumberFormat="1" applyFont="1" applyFill="1" applyBorder="1" applyAlignment="1">
      <alignment horizontal="center"/>
    </xf>
    <xf numFmtId="4" fontId="2" fillId="0" borderId="25" xfId="0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  <xf numFmtId="170" fontId="2" fillId="0" borderId="27" xfId="1" applyNumberFormat="1" applyFont="1" applyBorder="1"/>
    <xf numFmtId="170" fontId="2" fillId="0" borderId="27" xfId="0" applyNumberFormat="1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center"/>
    </xf>
    <xf numFmtId="170" fontId="2" fillId="0" borderId="29" xfId="0" applyNumberFormat="1" applyFont="1" applyBorder="1"/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169" fontId="2" fillId="0" borderId="31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169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6" fontId="2" fillId="0" borderId="31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right" vertical="center"/>
    </xf>
    <xf numFmtId="9" fontId="2" fillId="0" borderId="8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right" vertical="center"/>
    </xf>
    <xf numFmtId="0" fontId="3" fillId="2" borderId="5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horizontal="right" vertical="center" wrapText="1"/>
    </xf>
    <xf numFmtId="16" fontId="2" fillId="0" borderId="7" xfId="0" quotePrefix="1" applyNumberFormat="1" applyFont="1" applyBorder="1" applyAlignment="1">
      <alignment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165" fontId="2" fillId="0" borderId="33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3" fillId="2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right"/>
    </xf>
    <xf numFmtId="0" fontId="3" fillId="2" borderId="30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2" fillId="0" borderId="15" xfId="0" applyFont="1" applyBorder="1"/>
    <xf numFmtId="10" fontId="2" fillId="0" borderId="0" xfId="0" applyNumberFormat="1" applyFont="1"/>
    <xf numFmtId="0" fontId="2" fillId="0" borderId="24" xfId="0" applyFont="1" applyBorder="1"/>
    <xf numFmtId="0" fontId="2" fillId="0" borderId="15" xfId="0" applyFont="1" applyBorder="1" applyAlignment="1">
      <alignment horizontal="center"/>
    </xf>
    <xf numFmtId="10" fontId="2" fillId="0" borderId="17" xfId="2" applyNumberFormat="1" applyFont="1" applyBorder="1"/>
    <xf numFmtId="168" fontId="2" fillId="0" borderId="0" xfId="0" applyNumberFormat="1" applyFont="1"/>
    <xf numFmtId="168" fontId="2" fillId="0" borderId="24" xfId="0" applyNumberFormat="1" applyFont="1" applyBorder="1"/>
    <xf numFmtId="1" fontId="2" fillId="0" borderId="0" xfId="0" applyNumberFormat="1" applyFont="1" applyAlignment="1">
      <alignment horizontal="right" wrapText="1"/>
    </xf>
    <xf numFmtId="1" fontId="2" fillId="0" borderId="0" xfId="0" applyNumberFormat="1" applyFont="1"/>
    <xf numFmtId="0" fontId="2" fillId="0" borderId="15" xfId="0" applyFont="1" applyBorder="1" applyAlignment="1">
      <alignment vertical="top"/>
    </xf>
    <xf numFmtId="10" fontId="2" fillId="0" borderId="0" xfId="0" applyNumberFormat="1" applyFont="1" applyAlignment="1">
      <alignment horizontal="righ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18" xfId="0" applyFont="1" applyBorder="1"/>
    <xf numFmtId="10" fontId="2" fillId="0" borderId="11" xfId="0" applyNumberFormat="1" applyFont="1" applyBorder="1" applyAlignment="1">
      <alignment horizontal="right" wrapText="1"/>
    </xf>
    <xf numFmtId="0" fontId="2" fillId="0" borderId="4" xfId="0" applyFont="1" applyBorder="1"/>
    <xf numFmtId="3" fontId="2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left" vertical="center" indent="2"/>
    </xf>
    <xf numFmtId="0" fontId="3" fillId="0" borderId="0" xfId="0" quotePrefix="1" applyFont="1"/>
    <xf numFmtId="0" fontId="2" fillId="0" borderId="18" xfId="0" applyFont="1" applyBorder="1" applyAlignment="1">
      <alignment horizontal="center"/>
    </xf>
    <xf numFmtId="10" fontId="2" fillId="0" borderId="20" xfId="2" applyNumberFormat="1" applyFont="1" applyBorder="1"/>
    <xf numFmtId="168" fontId="2" fillId="0" borderId="11" xfId="0" applyNumberFormat="1" applyFont="1" applyBorder="1"/>
    <xf numFmtId="168" fontId="2" fillId="0" borderId="4" xfId="0" applyNumberFormat="1" applyFont="1" applyBorder="1"/>
    <xf numFmtId="0" fontId="3" fillId="0" borderId="11" xfId="0" applyFont="1" applyBorder="1"/>
    <xf numFmtId="0" fontId="2" fillId="0" borderId="11" xfId="0" applyFont="1" applyBorder="1"/>
    <xf numFmtId="0" fontId="3" fillId="2" borderId="12" xfId="0" applyFont="1" applyFill="1" applyBorder="1"/>
    <xf numFmtId="15" fontId="3" fillId="2" borderId="13" xfId="0" applyNumberFormat="1" applyFont="1" applyFill="1" applyBorder="1" applyAlignment="1">
      <alignment horizontal="right"/>
    </xf>
    <xf numFmtId="15" fontId="3" fillId="2" borderId="14" xfId="0" applyNumberFormat="1" applyFont="1" applyFill="1" applyBorder="1" applyAlignment="1">
      <alignment horizontal="right"/>
    </xf>
    <xf numFmtId="166" fontId="2" fillId="0" borderId="16" xfId="0" applyNumberFormat="1" applyFont="1" applyBorder="1"/>
    <xf numFmtId="166" fontId="2" fillId="0" borderId="17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2" fillId="0" borderId="16" xfId="0" applyFont="1" applyBorder="1"/>
    <xf numFmtId="0" fontId="2" fillId="0" borderId="17" xfId="0" applyFont="1" applyBorder="1"/>
    <xf numFmtId="9" fontId="2" fillId="0" borderId="19" xfId="0" applyNumberFormat="1" applyFont="1" applyBorder="1"/>
    <xf numFmtId="9" fontId="2" fillId="0" borderId="20" xfId="0" applyNumberFormat="1" applyFont="1" applyBorder="1"/>
    <xf numFmtId="10" fontId="2" fillId="0" borderId="22" xfId="0" applyNumberFormat="1" applyFont="1" applyBorder="1"/>
    <xf numFmtId="10" fontId="2" fillId="0" borderId="0" xfId="0" applyNumberFormat="1" applyFont="1" applyAlignment="1">
      <alignment horizontal="right" wrapText="1"/>
    </xf>
    <xf numFmtId="15" fontId="2" fillId="0" borderId="11" xfId="0" applyNumberFormat="1" applyFont="1" applyBorder="1" applyAlignment="1">
      <alignment horizontal="right"/>
    </xf>
  </cellXfs>
  <cellStyles count="9">
    <cellStyle name="Comma" xfId="1" builtinId="3"/>
    <cellStyle name="Comma 32 2 2" xfId="6" xr:uid="{EF0E655E-E935-4200-82D0-B8D2FD3EA31E}"/>
    <cellStyle name="Currency 2" xfId="7" xr:uid="{A05C891B-83F9-4484-A86C-E9492F6A58A2}"/>
    <cellStyle name="Milliers 2" xfId="8" xr:uid="{627E9659-9A8D-4D52-9C41-75BC7C07E924}"/>
    <cellStyle name="Normal" xfId="0" builtinId="0"/>
    <cellStyle name="Normal 134 2 2 2" xfId="4" xr:uid="{8412E196-4461-49AE-A1AE-C2D41612740A}"/>
    <cellStyle name="Normal 2" xfId="3" xr:uid="{4504E8AB-13B8-49D7-A487-9110A822B32D}"/>
    <cellStyle name="Percent" xfId="2" builtinId="5"/>
    <cellStyle name="Percent 57 2 2" xfId="5" xr:uid="{507BBD7D-CBAA-42F1-BC2E-BB7D72793A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2A8B-9E5E-4034-AB1F-249A692FA87E}">
  <dimension ref="B2:F16"/>
  <sheetViews>
    <sheetView showGridLines="0" tabSelected="1" workbookViewId="0"/>
  </sheetViews>
  <sheetFormatPr defaultColWidth="8.77734375" defaultRowHeight="15.6" x14ac:dyDescent="0.3"/>
  <cols>
    <col min="1" max="1" width="2.44140625" style="3" customWidth="1"/>
    <col min="2" max="6" width="24.109375" style="3" customWidth="1"/>
    <col min="7" max="16384" width="8.77734375" style="3"/>
  </cols>
  <sheetData>
    <row r="2" spans="2:6" ht="16.2" thickBot="1" x14ac:dyDescent="0.35">
      <c r="B2" s="5" t="s">
        <v>0</v>
      </c>
    </row>
    <row r="3" spans="2:6" ht="31.8" thickBot="1" x14ac:dyDescent="0.35">
      <c r="B3" s="22" t="s">
        <v>1</v>
      </c>
      <c r="C3" s="23" t="s">
        <v>2</v>
      </c>
      <c r="D3" s="23" t="s">
        <v>3</v>
      </c>
      <c r="E3" s="23" t="s">
        <v>4</v>
      </c>
      <c r="F3" s="23" t="s">
        <v>5</v>
      </c>
    </row>
    <row r="4" spans="2:6" ht="16.2" thickBot="1" x14ac:dyDescent="0.35">
      <c r="B4" s="12" t="s">
        <v>6</v>
      </c>
      <c r="C4" s="13">
        <v>4</v>
      </c>
      <c r="D4" s="14">
        <v>1.4999999999999999E-2</v>
      </c>
      <c r="E4" s="15">
        <v>300</v>
      </c>
      <c r="F4" s="14">
        <v>0.01</v>
      </c>
    </row>
    <row r="5" spans="2:6" ht="16.2" thickBot="1" x14ac:dyDescent="0.35">
      <c r="B5" s="12" t="s">
        <v>7</v>
      </c>
      <c r="C5" s="13">
        <v>3</v>
      </c>
      <c r="D5" s="14">
        <v>0.03</v>
      </c>
      <c r="E5" s="15">
        <v>600</v>
      </c>
      <c r="F5" s="14">
        <v>0.03</v>
      </c>
    </row>
    <row r="6" spans="2:6" ht="16.2" thickBot="1" x14ac:dyDescent="0.35">
      <c r="B6" s="12" t="s">
        <v>8</v>
      </c>
      <c r="C6" s="13">
        <v>2.5</v>
      </c>
      <c r="D6" s="14">
        <v>5.0000000000000001E-3</v>
      </c>
      <c r="E6" s="15">
        <v>10</v>
      </c>
      <c r="F6" s="14">
        <v>7.4999999999999997E-3</v>
      </c>
    </row>
    <row r="7" spans="2:6" ht="16.2" thickBot="1" x14ac:dyDescent="0.35">
      <c r="B7" s="12" t="s">
        <v>9</v>
      </c>
      <c r="C7" s="13">
        <v>2</v>
      </c>
      <c r="D7" s="14">
        <v>1E-3</v>
      </c>
      <c r="E7" s="15">
        <v>20</v>
      </c>
      <c r="F7" s="14">
        <v>3.0000000000000001E-3</v>
      </c>
    </row>
    <row r="9" spans="2:6" ht="16.2" thickBot="1" x14ac:dyDescent="0.35">
      <c r="B9" s="3" t="s">
        <v>119</v>
      </c>
    </row>
    <row r="10" spans="2:6" ht="31.2" x14ac:dyDescent="0.3">
      <c r="B10" s="20" t="s">
        <v>10</v>
      </c>
      <c r="C10" s="21" t="s">
        <v>11</v>
      </c>
    </row>
    <row r="11" spans="2:6" x14ac:dyDescent="0.3">
      <c r="B11" s="16">
        <v>0.85</v>
      </c>
      <c r="C11" s="17">
        <v>1.03</v>
      </c>
    </row>
    <row r="12" spans="2:6" x14ac:dyDescent="0.3">
      <c r="B12" s="16">
        <v>0.875</v>
      </c>
      <c r="C12" s="17">
        <v>1.1499999999999999</v>
      </c>
    </row>
    <row r="13" spans="2:6" x14ac:dyDescent="0.3">
      <c r="B13" s="16">
        <v>0.9</v>
      </c>
      <c r="C13" s="17">
        <v>1.28</v>
      </c>
    </row>
    <row r="14" spans="2:6" x14ac:dyDescent="0.3">
      <c r="B14" s="16">
        <v>0.92500000000000004</v>
      </c>
      <c r="C14" s="17">
        <v>1.44</v>
      </c>
    </row>
    <row r="15" spans="2:6" x14ac:dyDescent="0.3">
      <c r="B15" s="16">
        <v>0.95</v>
      </c>
      <c r="C15" s="17">
        <v>1.64</v>
      </c>
    </row>
    <row r="16" spans="2:6" ht="16.2" thickBot="1" x14ac:dyDescent="0.35">
      <c r="B16" s="18">
        <v>0.97499999999999998</v>
      </c>
      <c r="C16" s="19">
        <v>1.96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53F5-D0CB-4356-AE1D-866F6BD77ED8}">
  <dimension ref="B3:C10"/>
  <sheetViews>
    <sheetView showGridLines="0" workbookViewId="0"/>
  </sheetViews>
  <sheetFormatPr defaultColWidth="8.77734375" defaultRowHeight="15.6" x14ac:dyDescent="0.3"/>
  <cols>
    <col min="1" max="1" width="3.109375" style="3" customWidth="1"/>
    <col min="2" max="2" width="27.5546875" style="3" customWidth="1"/>
    <col min="3" max="3" width="22" style="3" customWidth="1"/>
    <col min="4" max="16384" width="8.77734375" style="3"/>
  </cols>
  <sheetData>
    <row r="3" spans="2:3" ht="16.2" thickBot="1" x14ac:dyDescent="0.35">
      <c r="B3" s="49" t="s">
        <v>131</v>
      </c>
    </row>
    <row r="4" spans="2:3" x14ac:dyDescent="0.3">
      <c r="B4" s="50" t="s">
        <v>84</v>
      </c>
      <c r="C4" s="51">
        <v>1000</v>
      </c>
    </row>
    <row r="5" spans="2:3" x14ac:dyDescent="0.3">
      <c r="B5" s="52" t="s">
        <v>85</v>
      </c>
      <c r="C5" s="53">
        <v>850</v>
      </c>
    </row>
    <row r="6" spans="2:3" x14ac:dyDescent="0.3">
      <c r="B6" s="52" t="s">
        <v>86</v>
      </c>
      <c r="C6" s="54">
        <v>800</v>
      </c>
    </row>
    <row r="7" spans="2:3" x14ac:dyDescent="0.3">
      <c r="B7" s="52" t="s">
        <v>87</v>
      </c>
      <c r="C7" s="54">
        <v>5</v>
      </c>
    </row>
    <row r="8" spans="2:3" x14ac:dyDescent="0.3">
      <c r="B8" s="52" t="s">
        <v>88</v>
      </c>
      <c r="C8" s="54">
        <v>10.5</v>
      </c>
    </row>
    <row r="9" spans="2:3" x14ac:dyDescent="0.3">
      <c r="B9" s="52" t="s">
        <v>89</v>
      </c>
      <c r="C9" s="54" t="s">
        <v>90</v>
      </c>
    </row>
    <row r="10" spans="2:3" ht="16.2" thickBot="1" x14ac:dyDescent="0.35">
      <c r="B10" s="55" t="s">
        <v>91</v>
      </c>
      <c r="C10" s="56" t="s">
        <v>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70DB0-F106-49BB-BF1D-147134539117}">
  <dimension ref="A1:B5"/>
  <sheetViews>
    <sheetView showGridLines="0" workbookViewId="0"/>
  </sheetViews>
  <sheetFormatPr defaultColWidth="8.77734375" defaultRowHeight="15.6" x14ac:dyDescent="0.3"/>
  <cols>
    <col min="1" max="1" width="3.109375" style="3" customWidth="1"/>
    <col min="2" max="2" width="27.5546875" style="3" customWidth="1"/>
    <col min="3" max="3" width="22" style="3" customWidth="1"/>
    <col min="4" max="16384" width="8.77734375" style="3"/>
  </cols>
  <sheetData>
    <row r="1" spans="1:2" s="2" customFormat="1" x14ac:dyDescent="0.3">
      <c r="A1" s="4" t="s">
        <v>130</v>
      </c>
    </row>
    <row r="2" spans="1:2" s="2" customFormat="1" x14ac:dyDescent="0.3">
      <c r="B2" s="2" t="s">
        <v>129</v>
      </c>
    </row>
    <row r="3" spans="1:2" s="2" customFormat="1" x14ac:dyDescent="0.3">
      <c r="A3" s="6"/>
      <c r="B3" s="1"/>
    </row>
    <row r="4" spans="1:2" s="2" customFormat="1" x14ac:dyDescent="0.3">
      <c r="A4" s="6"/>
      <c r="B4" s="1"/>
    </row>
    <row r="5" spans="1:2" x14ac:dyDescent="0.3">
      <c r="A5" s="5" t="s">
        <v>114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54717-87FB-4A0E-B5EC-A1DF973AE2F6}">
  <dimension ref="A1:B6"/>
  <sheetViews>
    <sheetView showGridLines="0" workbookViewId="0"/>
  </sheetViews>
  <sheetFormatPr defaultColWidth="8.77734375" defaultRowHeight="15.6" x14ac:dyDescent="0.3"/>
  <cols>
    <col min="1" max="1" width="3.109375" style="3" customWidth="1"/>
    <col min="2" max="2" width="27.5546875" style="3" customWidth="1"/>
    <col min="3" max="3" width="22" style="3" customWidth="1"/>
    <col min="4" max="16384" width="8.77734375" style="3"/>
  </cols>
  <sheetData>
    <row r="1" spans="1:2" s="2" customFormat="1" x14ac:dyDescent="0.3">
      <c r="A1" s="4" t="s">
        <v>132</v>
      </c>
    </row>
    <row r="2" spans="1:2" s="2" customFormat="1" x14ac:dyDescent="0.3">
      <c r="A2" s="2" t="s">
        <v>133</v>
      </c>
    </row>
    <row r="3" spans="1:2" s="2" customFormat="1" x14ac:dyDescent="0.3">
      <c r="B3" s="2" t="s">
        <v>134</v>
      </c>
    </row>
    <row r="4" spans="1:2" s="2" customFormat="1" x14ac:dyDescent="0.3">
      <c r="A4" s="6"/>
      <c r="B4" s="1"/>
    </row>
    <row r="5" spans="1:2" s="2" customFormat="1" x14ac:dyDescent="0.3">
      <c r="A5" s="6"/>
      <c r="B5" s="1"/>
    </row>
    <row r="6" spans="1:2" x14ac:dyDescent="0.3">
      <c r="A6" s="5" t="s">
        <v>114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559C-4B45-402B-85C6-CE08FA27416F}">
  <dimension ref="A1:G135"/>
  <sheetViews>
    <sheetView showGridLines="0" workbookViewId="0"/>
  </sheetViews>
  <sheetFormatPr defaultColWidth="8.77734375" defaultRowHeight="15.6" x14ac:dyDescent="0.3"/>
  <cols>
    <col min="1" max="1" width="1.88671875" style="3" customWidth="1"/>
    <col min="2" max="2" width="30" style="3" bestFit="1" customWidth="1"/>
    <col min="3" max="4" width="32.21875" style="3" customWidth="1"/>
    <col min="5" max="5" width="13.33203125" style="3" customWidth="1"/>
    <col min="6" max="7" width="12.21875" style="3" customWidth="1"/>
    <col min="8" max="16384" width="8.77734375" style="3"/>
  </cols>
  <sheetData>
    <row r="1" spans="1:7" x14ac:dyDescent="0.3">
      <c r="A1" s="24"/>
    </row>
    <row r="2" spans="1:7" x14ac:dyDescent="0.3">
      <c r="A2" s="25"/>
      <c r="B2" s="9" t="s">
        <v>102</v>
      </c>
    </row>
    <row r="3" spans="1:7" x14ac:dyDescent="0.3">
      <c r="B3" s="26"/>
      <c r="C3" s="10" t="s">
        <v>93</v>
      </c>
      <c r="D3" s="10" t="s">
        <v>94</v>
      </c>
    </row>
    <row r="4" spans="1:7" x14ac:dyDescent="0.3">
      <c r="B4" s="27" t="s">
        <v>95</v>
      </c>
      <c r="C4" s="28">
        <v>77</v>
      </c>
      <c r="D4" s="28">
        <v>83</v>
      </c>
    </row>
    <row r="5" spans="1:7" x14ac:dyDescent="0.3">
      <c r="B5" s="27" t="s">
        <v>96</v>
      </c>
      <c r="C5" s="28">
        <v>79</v>
      </c>
      <c r="D5" s="28">
        <v>88.5</v>
      </c>
    </row>
    <row r="6" spans="1:7" x14ac:dyDescent="0.3">
      <c r="B6" s="27" t="s">
        <v>97</v>
      </c>
      <c r="C6" s="29">
        <v>6237</v>
      </c>
      <c r="D6" s="29">
        <v>4500</v>
      </c>
    </row>
    <row r="7" spans="1:7" x14ac:dyDescent="0.3">
      <c r="B7" s="27" t="s">
        <v>71</v>
      </c>
      <c r="C7" s="30" t="s">
        <v>98</v>
      </c>
      <c r="D7" s="30" t="s">
        <v>99</v>
      </c>
    </row>
    <row r="8" spans="1:7" x14ac:dyDescent="0.3">
      <c r="B8" s="27" t="s">
        <v>73</v>
      </c>
      <c r="C8" s="30" t="s">
        <v>100</v>
      </c>
      <c r="D8" s="30" t="s">
        <v>100</v>
      </c>
    </row>
    <row r="9" spans="1:7" x14ac:dyDescent="0.3">
      <c r="B9" s="27" t="s">
        <v>101</v>
      </c>
      <c r="C9" s="31">
        <v>0.05</v>
      </c>
      <c r="D9" s="31">
        <v>0</v>
      </c>
    </row>
    <row r="10" spans="1:7" x14ac:dyDescent="0.3">
      <c r="A10" s="32"/>
      <c r="B10" s="33"/>
      <c r="C10" s="33"/>
      <c r="D10" s="33"/>
      <c r="F10" s="34"/>
    </row>
    <row r="11" spans="1:7" x14ac:dyDescent="0.3">
      <c r="A11" s="32"/>
      <c r="B11" s="35" t="s">
        <v>113</v>
      </c>
      <c r="C11" s="33"/>
      <c r="D11" s="33"/>
      <c r="E11" s="35" t="s">
        <v>110</v>
      </c>
    </row>
    <row r="12" spans="1:7" x14ac:dyDescent="0.3">
      <c r="A12" s="32"/>
      <c r="B12" s="36"/>
      <c r="C12" s="37"/>
      <c r="D12" s="33"/>
      <c r="E12" s="38"/>
      <c r="F12" s="8" t="s">
        <v>107</v>
      </c>
      <c r="G12" s="11"/>
    </row>
    <row r="13" spans="1:7" x14ac:dyDescent="0.3">
      <c r="A13" s="32"/>
      <c r="B13" s="27" t="s">
        <v>135</v>
      </c>
      <c r="C13" s="39">
        <v>0.04</v>
      </c>
      <c r="D13" s="33"/>
      <c r="E13" s="7" t="s">
        <v>58</v>
      </c>
      <c r="F13" s="40">
        <v>77</v>
      </c>
      <c r="G13" s="40">
        <v>83</v>
      </c>
    </row>
    <row r="14" spans="1:7" ht="31.2" x14ac:dyDescent="0.3">
      <c r="A14" s="32"/>
      <c r="B14" s="27" t="s">
        <v>136</v>
      </c>
      <c r="C14" s="41" t="s">
        <v>111</v>
      </c>
      <c r="D14" s="33"/>
      <c r="E14" s="42">
        <v>0</v>
      </c>
      <c r="F14" s="43">
        <v>1</v>
      </c>
      <c r="G14" s="43">
        <v>1</v>
      </c>
    </row>
    <row r="15" spans="1:7" x14ac:dyDescent="0.3">
      <c r="A15" s="32"/>
      <c r="B15" s="36"/>
      <c r="C15" s="37"/>
      <c r="D15" s="33"/>
      <c r="E15" s="42">
        <f>E14+1</f>
        <v>1</v>
      </c>
      <c r="F15" s="44">
        <v>0.86499999999999999</v>
      </c>
      <c r="G15" s="44">
        <v>0.89</v>
      </c>
    </row>
    <row r="16" spans="1:7" x14ac:dyDescent="0.3">
      <c r="A16" s="32"/>
      <c r="B16" s="45" t="s">
        <v>112</v>
      </c>
      <c r="C16" s="37"/>
      <c r="D16" s="33"/>
      <c r="E16" s="42">
        <f t="shared" ref="E16:E79" si="0">E15+1</f>
        <v>2</v>
      </c>
      <c r="F16" s="44">
        <v>0.77417500000000006</v>
      </c>
      <c r="G16" s="44">
        <v>0.80545</v>
      </c>
    </row>
    <row r="17" spans="1:7" x14ac:dyDescent="0.3">
      <c r="A17" s="32"/>
      <c r="B17" s="46" t="s">
        <v>103</v>
      </c>
      <c r="C17" s="33"/>
      <c r="D17" s="33"/>
      <c r="E17" s="42">
        <f t="shared" si="0"/>
        <v>3</v>
      </c>
      <c r="F17" s="44">
        <v>0.71611187500000006</v>
      </c>
      <c r="G17" s="44">
        <v>0.74504124999999999</v>
      </c>
    </row>
    <row r="18" spans="1:7" x14ac:dyDescent="0.3">
      <c r="A18" s="32"/>
      <c r="B18" s="46" t="s">
        <v>104</v>
      </c>
      <c r="C18" s="33"/>
      <c r="D18" s="33"/>
      <c r="E18" s="42">
        <f t="shared" si="0"/>
        <v>4</v>
      </c>
      <c r="F18" s="44">
        <v>0.67314516250000012</v>
      </c>
      <c r="G18" s="44">
        <v>0.70033877500000008</v>
      </c>
    </row>
    <row r="19" spans="1:7" x14ac:dyDescent="0.3">
      <c r="A19" s="32"/>
      <c r="B19" s="46" t="s">
        <v>105</v>
      </c>
      <c r="C19" s="33"/>
      <c r="D19" s="33"/>
      <c r="E19" s="42">
        <f t="shared" si="0"/>
        <v>5</v>
      </c>
      <c r="F19" s="44">
        <v>0.6361221785625002</v>
      </c>
      <c r="G19" s="44">
        <v>0.66182014237500009</v>
      </c>
    </row>
    <row r="20" spans="1:7" x14ac:dyDescent="0.3">
      <c r="A20" s="32"/>
      <c r="B20" s="46" t="s">
        <v>106</v>
      </c>
      <c r="C20" s="33"/>
      <c r="D20" s="33"/>
      <c r="E20" s="42">
        <f t="shared" si="0"/>
        <v>6</v>
      </c>
      <c r="F20" s="44">
        <v>0.60749668052718775</v>
      </c>
      <c r="G20" s="44">
        <v>0.62872913525625007</v>
      </c>
    </row>
    <row r="21" spans="1:7" x14ac:dyDescent="0.3">
      <c r="A21" s="32"/>
      <c r="E21" s="42">
        <f t="shared" si="0"/>
        <v>7</v>
      </c>
      <c r="F21" s="44">
        <v>0.5801593299034643</v>
      </c>
      <c r="G21" s="44">
        <v>0.60043632416971882</v>
      </c>
    </row>
    <row r="22" spans="1:7" x14ac:dyDescent="0.3">
      <c r="A22" s="32"/>
      <c r="B22" s="32"/>
      <c r="E22" s="42">
        <f t="shared" si="0"/>
        <v>8</v>
      </c>
      <c r="F22" s="44">
        <v>0.5569529567073257</v>
      </c>
      <c r="G22" s="44">
        <v>0.57341668958208147</v>
      </c>
    </row>
    <row r="23" spans="1:7" x14ac:dyDescent="0.3">
      <c r="E23" s="42">
        <f t="shared" si="0"/>
        <v>9</v>
      </c>
      <c r="F23" s="44">
        <v>0.53467483843903263</v>
      </c>
      <c r="G23" s="44">
        <v>0.5504800219987982</v>
      </c>
    </row>
    <row r="24" spans="1:7" x14ac:dyDescent="0.3">
      <c r="E24" s="42">
        <f t="shared" si="0"/>
        <v>10</v>
      </c>
      <c r="F24" s="44">
        <v>0.51596121909366643</v>
      </c>
      <c r="G24" s="44">
        <v>0.52846082111884629</v>
      </c>
    </row>
    <row r="25" spans="1:7" x14ac:dyDescent="0.3">
      <c r="E25" s="42">
        <f t="shared" si="0"/>
        <v>11</v>
      </c>
      <c r="F25" s="44">
        <v>0.4979025764253881</v>
      </c>
      <c r="G25" s="44">
        <v>0.50732238827409237</v>
      </c>
    </row>
    <row r="26" spans="1:7" x14ac:dyDescent="0.3">
      <c r="E26" s="42">
        <f t="shared" si="0"/>
        <v>12</v>
      </c>
      <c r="F26" s="44">
        <v>0.48047598625049948</v>
      </c>
      <c r="G26" s="44">
        <v>0.48956610468449913</v>
      </c>
    </row>
    <row r="27" spans="1:7" x14ac:dyDescent="0.3">
      <c r="E27" s="42">
        <f t="shared" si="0"/>
        <v>13</v>
      </c>
      <c r="F27" s="44">
        <v>0.46606170666298447</v>
      </c>
      <c r="G27" s="44">
        <v>0.47243129102054165</v>
      </c>
    </row>
    <row r="28" spans="1:7" x14ac:dyDescent="0.3">
      <c r="E28" s="42">
        <f t="shared" si="0"/>
        <v>14</v>
      </c>
      <c r="F28" s="44">
        <v>0.45207985546309493</v>
      </c>
      <c r="G28" s="44">
        <v>0.45589619583482266</v>
      </c>
    </row>
    <row r="29" spans="1:7" x14ac:dyDescent="0.3">
      <c r="E29" s="42">
        <f t="shared" si="0"/>
        <v>15</v>
      </c>
      <c r="F29" s="44">
        <v>0.43851745979920209</v>
      </c>
      <c r="G29" s="44">
        <v>0.43993982898060385</v>
      </c>
    </row>
    <row r="30" spans="1:7" x14ac:dyDescent="0.3">
      <c r="E30" s="42">
        <f t="shared" si="0"/>
        <v>16</v>
      </c>
      <c r="F30" s="44">
        <v>0.42536193600522604</v>
      </c>
      <c r="G30" s="44">
        <v>0.42454193496628273</v>
      </c>
    </row>
    <row r="31" spans="1:7" x14ac:dyDescent="0.3">
      <c r="E31" s="42">
        <f t="shared" si="0"/>
        <v>17</v>
      </c>
      <c r="F31" s="44">
        <v>0.41260107792506923</v>
      </c>
      <c r="G31" s="44">
        <v>0.40968296724246284</v>
      </c>
    </row>
    <row r="32" spans="1:7" x14ac:dyDescent="0.3">
      <c r="E32" s="42">
        <f t="shared" si="0"/>
        <v>18</v>
      </c>
      <c r="F32" s="44">
        <v>0.40022304558731714</v>
      </c>
      <c r="G32" s="44">
        <v>0.39534406338897665</v>
      </c>
    </row>
    <row r="33" spans="5:7" x14ac:dyDescent="0.3">
      <c r="E33" s="42">
        <f t="shared" si="0"/>
        <v>19</v>
      </c>
      <c r="F33" s="44">
        <v>0.38821635421969763</v>
      </c>
      <c r="G33" s="44">
        <v>0.38150702117036245</v>
      </c>
    </row>
    <row r="34" spans="5:7" x14ac:dyDescent="0.3">
      <c r="E34" s="42">
        <f t="shared" si="0"/>
        <v>20</v>
      </c>
      <c r="F34" s="44">
        <v>0.37656986359310668</v>
      </c>
      <c r="G34" s="44">
        <v>0.36815427542939977</v>
      </c>
    </row>
    <row r="35" spans="5:7" x14ac:dyDescent="0.3">
      <c r="E35" s="42">
        <f t="shared" si="0"/>
        <v>21</v>
      </c>
      <c r="F35" s="44">
        <v>0.36527276768531347</v>
      </c>
      <c r="G35" s="44">
        <v>0.35526887578937077</v>
      </c>
    </row>
    <row r="36" spans="5:7" x14ac:dyDescent="0.3">
      <c r="E36" s="42">
        <f t="shared" si="0"/>
        <v>22</v>
      </c>
      <c r="F36" s="44">
        <v>0.35431458465475407</v>
      </c>
      <c r="G36" s="44">
        <v>0.34283446513674276</v>
      </c>
    </row>
    <row r="37" spans="5:7" x14ac:dyDescent="0.3">
      <c r="E37" s="42">
        <f t="shared" si="0"/>
        <v>23</v>
      </c>
      <c r="F37" s="44">
        <v>0.34368514711511144</v>
      </c>
      <c r="G37" s="44">
        <v>0.33083525885695675</v>
      </c>
    </row>
    <row r="38" spans="5:7" x14ac:dyDescent="0.3">
      <c r="E38" s="42">
        <f t="shared" si="0"/>
        <v>24</v>
      </c>
      <c r="F38" s="44">
        <v>0.33337459270165809</v>
      </c>
      <c r="G38" s="44">
        <v>0.31925602479696324</v>
      </c>
    </row>
    <row r="39" spans="5:7" x14ac:dyDescent="0.3">
      <c r="E39" s="42">
        <f t="shared" si="0"/>
        <v>25</v>
      </c>
      <c r="F39" s="44">
        <v>0.32337335492060831</v>
      </c>
      <c r="G39" s="44">
        <v>0.30808206392906951</v>
      </c>
    </row>
    <row r="40" spans="5:7" x14ac:dyDescent="0.3">
      <c r="E40" s="42">
        <f t="shared" si="0"/>
        <v>26</v>
      </c>
      <c r="F40" s="44">
        <v>0.31367215427299006</v>
      </c>
      <c r="G40" s="44">
        <v>0.29729919169155206</v>
      </c>
    </row>
    <row r="41" spans="5:7" x14ac:dyDescent="0.3">
      <c r="E41" s="42">
        <f t="shared" si="0"/>
        <v>27</v>
      </c>
      <c r="F41" s="44">
        <v>0.30426198964480033</v>
      </c>
      <c r="G41" s="44">
        <v>0.28689371998234775</v>
      </c>
    </row>
    <row r="42" spans="5:7" x14ac:dyDescent="0.3">
      <c r="E42" s="42">
        <f t="shared" si="0"/>
        <v>28</v>
      </c>
      <c r="F42" s="44">
        <v>0.29513412995545629</v>
      </c>
      <c r="G42" s="44">
        <v>0.27685243978296559</v>
      </c>
    </row>
    <row r="43" spans="5:7" x14ac:dyDescent="0.3">
      <c r="E43" s="42">
        <f t="shared" si="0"/>
        <v>29</v>
      </c>
      <c r="F43" s="44">
        <v>0.2862801060567926</v>
      </c>
      <c r="G43" s="44">
        <v>0.26716260439056178</v>
      </c>
    </row>
    <row r="44" spans="5:7" x14ac:dyDescent="0.3">
      <c r="E44" s="42">
        <f t="shared" si="0"/>
        <v>30</v>
      </c>
      <c r="F44" s="44">
        <v>0.27769170287508882</v>
      </c>
      <c r="G44" s="44">
        <v>0.25647610021493927</v>
      </c>
    </row>
    <row r="45" spans="5:7" x14ac:dyDescent="0.3">
      <c r="E45" s="42">
        <f t="shared" si="0"/>
        <v>31</v>
      </c>
      <c r="F45" s="44">
        <v>0.26936095178883612</v>
      </c>
      <c r="G45" s="44">
        <v>0.24621705620634168</v>
      </c>
    </row>
    <row r="46" spans="5:7" x14ac:dyDescent="0.3">
      <c r="E46" s="42">
        <f t="shared" si="0"/>
        <v>32</v>
      </c>
      <c r="F46" s="44">
        <v>0.26128012323517102</v>
      </c>
      <c r="G46" s="44">
        <v>0.23759945923911971</v>
      </c>
    </row>
    <row r="47" spans="5:7" x14ac:dyDescent="0.3">
      <c r="E47" s="42">
        <f t="shared" si="0"/>
        <v>33</v>
      </c>
      <c r="F47" s="44">
        <v>0.25344171953811589</v>
      </c>
      <c r="G47" s="44">
        <v>0.22928347816575051</v>
      </c>
    </row>
    <row r="48" spans="5:7" x14ac:dyDescent="0.3">
      <c r="E48" s="42">
        <f t="shared" si="0"/>
        <v>34</v>
      </c>
      <c r="F48" s="44">
        <v>0.24583846795197242</v>
      </c>
      <c r="G48" s="44">
        <v>0.22011213903912047</v>
      </c>
    </row>
    <row r="49" spans="5:7" x14ac:dyDescent="0.3">
      <c r="E49" s="42">
        <f t="shared" si="0"/>
        <v>35</v>
      </c>
      <c r="F49" s="44">
        <v>0.23846331391341324</v>
      </c>
      <c r="G49" s="44">
        <v>0.21240821417275124</v>
      </c>
    </row>
    <row r="50" spans="5:7" x14ac:dyDescent="0.3">
      <c r="E50" s="42">
        <f t="shared" si="0"/>
        <v>36</v>
      </c>
      <c r="F50" s="44">
        <v>0.23130941449601083</v>
      </c>
      <c r="G50" s="44">
        <v>0.2039118856058412</v>
      </c>
    </row>
    <row r="51" spans="5:7" x14ac:dyDescent="0.3">
      <c r="E51" s="42">
        <f t="shared" si="0"/>
        <v>37</v>
      </c>
      <c r="F51" s="44">
        <v>0.22437013206113049</v>
      </c>
      <c r="G51" s="44">
        <v>0.19575541018160755</v>
      </c>
    </row>
    <row r="52" spans="5:7" x14ac:dyDescent="0.3">
      <c r="E52" s="42">
        <f t="shared" si="0"/>
        <v>38</v>
      </c>
      <c r="F52" s="44">
        <v>0.21763902809929656</v>
      </c>
      <c r="G52" s="44">
        <v>0.18792519377434325</v>
      </c>
    </row>
    <row r="53" spans="5:7" x14ac:dyDescent="0.3">
      <c r="E53" s="42">
        <f t="shared" si="0"/>
        <v>39</v>
      </c>
      <c r="F53" s="44">
        <v>0.21110985725631765</v>
      </c>
      <c r="G53" s="44">
        <v>0.1804081860233695</v>
      </c>
    </row>
    <row r="54" spans="5:7" x14ac:dyDescent="0.3">
      <c r="E54" s="42">
        <f t="shared" si="0"/>
        <v>40</v>
      </c>
      <c r="F54" s="44">
        <v>0.20477656153862811</v>
      </c>
      <c r="G54" s="44">
        <v>0.17319185858243472</v>
      </c>
    </row>
    <row r="55" spans="5:7" x14ac:dyDescent="0.3">
      <c r="E55" s="42">
        <f t="shared" si="0"/>
        <v>41</v>
      </c>
      <c r="F55" s="44">
        <v>0.19863326469246925</v>
      </c>
      <c r="G55" s="44">
        <v>0.16626418423913733</v>
      </c>
    </row>
    <row r="56" spans="5:7" x14ac:dyDescent="0.3">
      <c r="E56" s="42">
        <f t="shared" si="0"/>
        <v>42</v>
      </c>
      <c r="F56" s="44">
        <v>0.19267426675169516</v>
      </c>
      <c r="G56" s="44">
        <v>0.15961361686957184</v>
      </c>
    </row>
    <row r="57" spans="5:7" x14ac:dyDescent="0.3">
      <c r="E57" s="42">
        <f t="shared" si="0"/>
        <v>43</v>
      </c>
      <c r="F57" s="44">
        <v>0.18689403874914431</v>
      </c>
      <c r="G57" s="44">
        <v>0.15322907219478896</v>
      </c>
    </row>
    <row r="58" spans="5:7" x14ac:dyDescent="0.3">
      <c r="E58" s="42">
        <f t="shared" si="0"/>
        <v>44</v>
      </c>
      <c r="F58" s="44">
        <v>0.18128721758666999</v>
      </c>
      <c r="G58" s="44">
        <v>0.1470999093069974</v>
      </c>
    </row>
    <row r="59" spans="5:7" x14ac:dyDescent="0.3">
      <c r="E59" s="42">
        <f t="shared" si="0"/>
        <v>45</v>
      </c>
      <c r="F59" s="44">
        <v>0.17584860105906988</v>
      </c>
      <c r="G59" s="44">
        <v>0.1412159129347175</v>
      </c>
    </row>
    <row r="60" spans="5:7" x14ac:dyDescent="0.3">
      <c r="E60" s="42">
        <f t="shared" si="0"/>
        <v>46</v>
      </c>
      <c r="F60" s="44">
        <v>0.17057314302729779</v>
      </c>
      <c r="G60" s="44">
        <v>0.1355672764173288</v>
      </c>
    </row>
    <row r="61" spans="5:7" x14ac:dyDescent="0.3">
      <c r="E61" s="42">
        <f t="shared" si="0"/>
        <v>47</v>
      </c>
      <c r="F61" s="44">
        <v>0.16545594873647884</v>
      </c>
      <c r="G61" s="44">
        <v>0.13014458536063564</v>
      </c>
    </row>
    <row r="62" spans="5:7" x14ac:dyDescent="0.3">
      <c r="E62" s="42">
        <f t="shared" si="0"/>
        <v>48</v>
      </c>
      <c r="F62" s="44">
        <v>0.16049227027438448</v>
      </c>
      <c r="G62" s="44">
        <v>0.12493880194621021</v>
      </c>
    </row>
    <row r="63" spans="5:7" x14ac:dyDescent="0.3">
      <c r="E63" s="42">
        <f t="shared" si="0"/>
        <v>49</v>
      </c>
      <c r="F63" s="44">
        <v>0.15567750216615295</v>
      </c>
      <c r="G63" s="44">
        <v>0.12056594387809284</v>
      </c>
    </row>
    <row r="64" spans="5:7" x14ac:dyDescent="0.3">
      <c r="E64" s="42">
        <f t="shared" si="0"/>
        <v>50</v>
      </c>
      <c r="F64" s="44">
        <v>0.15100717710116834</v>
      </c>
      <c r="G64" s="44">
        <v>0.11634613584235959</v>
      </c>
    </row>
    <row r="65" spans="5:7" x14ac:dyDescent="0.3">
      <c r="E65" s="42">
        <f t="shared" si="0"/>
        <v>51</v>
      </c>
      <c r="F65" s="44">
        <v>0.1464769617881333</v>
      </c>
      <c r="G65" s="44">
        <v>0.112274021087877</v>
      </c>
    </row>
    <row r="66" spans="5:7" x14ac:dyDescent="0.3">
      <c r="E66" s="42">
        <f t="shared" si="0"/>
        <v>52</v>
      </c>
      <c r="F66" s="44">
        <v>0.1420826529344893</v>
      </c>
      <c r="G66" s="44">
        <v>0.1083444303498013</v>
      </c>
    </row>
    <row r="67" spans="5:7" x14ac:dyDescent="0.3">
      <c r="E67" s="42">
        <f t="shared" si="0"/>
        <v>53</v>
      </c>
      <c r="F67" s="44">
        <v>0.13782017334645461</v>
      </c>
      <c r="G67" s="44">
        <v>0.10455237528755826</v>
      </c>
    </row>
    <row r="68" spans="5:7" x14ac:dyDescent="0.3">
      <c r="E68" s="42">
        <f t="shared" si="0"/>
        <v>54</v>
      </c>
      <c r="F68" s="44">
        <v>0.13368556814606097</v>
      </c>
      <c r="G68" s="44">
        <v>0.10089304215249371</v>
      </c>
    </row>
    <row r="69" spans="5:7" x14ac:dyDescent="0.3">
      <c r="E69" s="42">
        <f t="shared" si="0"/>
        <v>55</v>
      </c>
      <c r="F69" s="44">
        <v>0.12967500110167915</v>
      </c>
      <c r="G69" s="44">
        <v>9.7361785677156434E-2</v>
      </c>
    </row>
    <row r="70" spans="5:7" x14ac:dyDescent="0.3">
      <c r="E70" s="42">
        <f t="shared" si="0"/>
        <v>56</v>
      </c>
      <c r="F70" s="44">
        <v>0.12578475106862877</v>
      </c>
      <c r="G70" s="44">
        <v>9.3954123178455959E-2</v>
      </c>
    </row>
    <row r="71" spans="5:7" x14ac:dyDescent="0.3">
      <c r="E71" s="42">
        <f t="shared" si="0"/>
        <v>57</v>
      </c>
      <c r="F71" s="44">
        <v>0.12201120853656991</v>
      </c>
      <c r="G71" s="44">
        <v>9.0665728867209999E-2</v>
      </c>
    </row>
    <row r="72" spans="5:7" x14ac:dyDescent="0.3">
      <c r="E72" s="42">
        <f t="shared" si="0"/>
        <v>58</v>
      </c>
      <c r="F72" s="44">
        <v>0.11835087228047281</v>
      </c>
      <c r="G72" s="44">
        <v>8.7492428356857652E-2</v>
      </c>
    </row>
    <row r="73" spans="5:7" x14ac:dyDescent="0.3">
      <c r="E73" s="42">
        <f t="shared" si="0"/>
        <v>59</v>
      </c>
      <c r="F73" s="44">
        <v>0.11480034611205862</v>
      </c>
      <c r="G73" s="44">
        <v>8.4430193364367634E-2</v>
      </c>
    </row>
    <row r="74" spans="5:7" x14ac:dyDescent="0.3">
      <c r="E74" s="42">
        <f t="shared" si="0"/>
        <v>60</v>
      </c>
      <c r="F74" s="44">
        <v>0.11135633572869687</v>
      </c>
      <c r="G74" s="44">
        <v>8.1475136596614761E-2</v>
      </c>
    </row>
    <row r="75" spans="5:7" x14ac:dyDescent="0.3">
      <c r="E75" s="42">
        <f t="shared" si="0"/>
        <v>61</v>
      </c>
      <c r="F75" s="44">
        <v>0.10801564565683595</v>
      </c>
      <c r="G75" s="44">
        <v>7.8623506815733241E-2</v>
      </c>
    </row>
    <row r="76" spans="5:7" x14ac:dyDescent="0.3">
      <c r="E76" s="42">
        <f t="shared" si="0"/>
        <v>62</v>
      </c>
      <c r="F76" s="44">
        <v>0.10531525451541505</v>
      </c>
      <c r="G76" s="44">
        <v>7.5871684077182575E-2</v>
      </c>
    </row>
    <row r="77" spans="5:7" x14ac:dyDescent="0.3">
      <c r="E77" s="42">
        <f t="shared" si="0"/>
        <v>63</v>
      </c>
      <c r="F77" s="44">
        <v>0.10268237315252968</v>
      </c>
      <c r="G77" s="44">
        <v>7.3216175134481185E-2</v>
      </c>
    </row>
    <row r="78" spans="5:7" x14ac:dyDescent="0.3">
      <c r="E78" s="42">
        <f t="shared" si="0"/>
        <v>64</v>
      </c>
      <c r="F78" s="44">
        <v>0.10011531382371643</v>
      </c>
      <c r="G78" s="44">
        <v>7.065360900477434E-2</v>
      </c>
    </row>
    <row r="79" spans="5:7" x14ac:dyDescent="0.3">
      <c r="E79" s="42">
        <f t="shared" si="0"/>
        <v>65</v>
      </c>
      <c r="F79" s="44">
        <v>9.7612430978123513E-2</v>
      </c>
      <c r="G79" s="44">
        <v>6.818073268960724E-2</v>
      </c>
    </row>
    <row r="80" spans="5:7" x14ac:dyDescent="0.3">
      <c r="E80" s="42">
        <f t="shared" ref="E80:E134" si="1">E79+1</f>
        <v>66</v>
      </c>
      <c r="F80" s="44">
        <v>9.5172120203670427E-2</v>
      </c>
      <c r="G80" s="44">
        <v>6.5794407045470987E-2</v>
      </c>
    </row>
    <row r="81" spans="5:7" x14ac:dyDescent="0.3">
      <c r="E81" s="42">
        <f t="shared" si="1"/>
        <v>67</v>
      </c>
      <c r="F81" s="44">
        <v>9.2792817198578667E-2</v>
      </c>
      <c r="G81" s="44">
        <v>6.3491602798879498E-2</v>
      </c>
    </row>
    <row r="82" spans="5:7" x14ac:dyDescent="0.3">
      <c r="E82" s="42">
        <f t="shared" si="1"/>
        <v>68</v>
      </c>
      <c r="F82" s="44">
        <v>9.04729967686142E-2</v>
      </c>
      <c r="G82" s="44">
        <v>6.1269396700918716E-2</v>
      </c>
    </row>
    <row r="83" spans="5:7" x14ac:dyDescent="0.3">
      <c r="E83" s="42">
        <f t="shared" si="1"/>
        <v>69</v>
      </c>
      <c r="F83" s="44">
        <v>8.7758806865555775E-2</v>
      </c>
      <c r="G83" s="44">
        <v>5.9124967816386556E-2</v>
      </c>
    </row>
    <row r="84" spans="5:7" x14ac:dyDescent="0.3">
      <c r="E84" s="42">
        <f t="shared" si="1"/>
        <v>70</v>
      </c>
      <c r="F84" s="44">
        <v>8.5126042659589105E-2</v>
      </c>
      <c r="G84" s="44">
        <v>5.7055593942813024E-2</v>
      </c>
    </row>
    <row r="85" spans="5:7" x14ac:dyDescent="0.3">
      <c r="E85" s="42">
        <f t="shared" si="1"/>
        <v>71</v>
      </c>
      <c r="F85" s="44">
        <v>8.2572261379801434E-2</v>
      </c>
      <c r="G85" s="44">
        <v>5.4773370185100499E-2</v>
      </c>
    </row>
    <row r="86" spans="5:7" x14ac:dyDescent="0.3">
      <c r="E86" s="42">
        <f t="shared" si="1"/>
        <v>72</v>
      </c>
      <c r="F86" s="44">
        <v>8.0095093538407394E-2</v>
      </c>
      <c r="G86" s="44">
        <v>5.2582435377696475E-2</v>
      </c>
    </row>
    <row r="87" spans="5:7" x14ac:dyDescent="0.3">
      <c r="E87" s="42">
        <f t="shared" si="1"/>
        <v>73</v>
      </c>
      <c r="F87" s="44">
        <v>7.7692240732255169E-2</v>
      </c>
      <c r="G87" s="44">
        <v>5.0479137962588613E-2</v>
      </c>
    </row>
    <row r="88" spans="5:7" x14ac:dyDescent="0.3">
      <c r="E88" s="42">
        <f t="shared" si="1"/>
        <v>74</v>
      </c>
      <c r="F88" s="44">
        <v>7.5361473510287505E-2</v>
      </c>
      <c r="G88" s="44">
        <v>4.8459972444085064E-2</v>
      </c>
    </row>
    <row r="89" spans="5:7" x14ac:dyDescent="0.3">
      <c r="E89" s="42">
        <f t="shared" si="1"/>
        <v>75</v>
      </c>
      <c r="F89" s="44">
        <v>7.2723821937427435E-2</v>
      </c>
      <c r="G89" s="44">
        <v>4.6521573546321658E-2</v>
      </c>
    </row>
    <row r="90" spans="5:7" x14ac:dyDescent="0.3">
      <c r="E90" s="42">
        <f t="shared" si="1"/>
        <v>76</v>
      </c>
      <c r="F90" s="44">
        <v>7.017848816961747E-2</v>
      </c>
      <c r="G90" s="44">
        <v>4.4660710604468787E-2</v>
      </c>
    </row>
    <row r="91" spans="5:7" x14ac:dyDescent="0.3">
      <c r="E91" s="42">
        <f t="shared" si="1"/>
        <v>77</v>
      </c>
      <c r="F91" s="44">
        <v>6.7722241083680856E-2</v>
      </c>
      <c r="G91" s="44">
        <v>4.2874282180290033E-2</v>
      </c>
    </row>
    <row r="92" spans="5:7" x14ac:dyDescent="0.3">
      <c r="E92" s="42">
        <f t="shared" si="1"/>
        <v>78</v>
      </c>
      <c r="F92" s="44">
        <v>6.5690573851170428E-2</v>
      </c>
      <c r="G92" s="44">
        <v>4.1159310893078428E-2</v>
      </c>
    </row>
    <row r="93" spans="5:7" x14ac:dyDescent="0.3">
      <c r="E93" s="42">
        <f t="shared" si="1"/>
        <v>79</v>
      </c>
      <c r="F93" s="44">
        <v>6.3719856635635314E-2</v>
      </c>
      <c r="G93" s="44">
        <v>3.951293845735529E-2</v>
      </c>
    </row>
    <row r="94" spans="5:7" x14ac:dyDescent="0.3">
      <c r="E94" s="42">
        <f t="shared" si="1"/>
        <v>80</v>
      </c>
      <c r="F94" s="44">
        <v>6.1808260936566252E-2</v>
      </c>
      <c r="G94" s="44">
        <v>3.7932420919061079E-2</v>
      </c>
    </row>
    <row r="95" spans="5:7" x14ac:dyDescent="0.3">
      <c r="E95" s="42">
        <f t="shared" si="1"/>
        <v>81</v>
      </c>
      <c r="F95" s="44">
        <v>5.9954013108469262E-2</v>
      </c>
      <c r="G95" s="44">
        <v>3.6415124082298633E-2</v>
      </c>
    </row>
    <row r="96" spans="5:7" x14ac:dyDescent="0.3">
      <c r="E96" s="42">
        <f t="shared" si="1"/>
        <v>82</v>
      </c>
      <c r="F96" s="44">
        <v>5.8155392715215179E-2</v>
      </c>
      <c r="G96" s="44">
        <v>3.4958519119006687E-2</v>
      </c>
    </row>
    <row r="97" spans="5:7" x14ac:dyDescent="0.3">
      <c r="E97" s="42">
        <f t="shared" si="1"/>
        <v>83</v>
      </c>
      <c r="F97" s="44">
        <v>5.6410730933758722E-2</v>
      </c>
      <c r="G97" s="44">
        <v>3.356017835424642E-2</v>
      </c>
    </row>
    <row r="98" spans="5:7" x14ac:dyDescent="0.3">
      <c r="E98" s="42">
        <f t="shared" si="1"/>
        <v>84</v>
      </c>
      <c r="F98" s="44">
        <v>5.4718409005745962E-2</v>
      </c>
      <c r="G98" s="44">
        <v>3.221777122007656E-2</v>
      </c>
    </row>
    <row r="99" spans="5:7" x14ac:dyDescent="0.3">
      <c r="E99" s="42">
        <f t="shared" si="1"/>
        <v>85</v>
      </c>
      <c r="F99" s="44">
        <v>5.2803264690544853E-2</v>
      </c>
      <c r="G99" s="44">
        <v>3.0929060371273496E-2</v>
      </c>
    </row>
    <row r="100" spans="5:7" x14ac:dyDescent="0.3">
      <c r="E100" s="42">
        <f t="shared" si="1"/>
        <v>86</v>
      </c>
      <c r="F100" s="44">
        <v>5.095515042637578E-2</v>
      </c>
      <c r="G100" s="44">
        <v>2.9691897956422554E-2</v>
      </c>
    </row>
    <row r="101" spans="5:7" x14ac:dyDescent="0.3">
      <c r="E101" s="42">
        <f t="shared" si="1"/>
        <v>87</v>
      </c>
      <c r="F101" s="44">
        <v>4.9171720161452624E-2</v>
      </c>
      <c r="G101" s="44">
        <v>2.835576254838354E-2</v>
      </c>
    </row>
    <row r="102" spans="5:7" x14ac:dyDescent="0.3">
      <c r="E102" s="42">
        <f t="shared" si="1"/>
        <v>88</v>
      </c>
      <c r="F102" s="44">
        <v>4.7450709955801779E-2</v>
      </c>
      <c r="G102" s="44">
        <v>2.7221532046448196E-2</v>
      </c>
    </row>
    <row r="103" spans="5:7" x14ac:dyDescent="0.3">
      <c r="E103" s="42">
        <f t="shared" si="1"/>
        <v>89</v>
      </c>
      <c r="F103" s="44">
        <v>4.6027188657127724E-2</v>
      </c>
      <c r="G103" s="44">
        <v>2.6132670764590266E-2</v>
      </c>
    </row>
    <row r="104" spans="5:7" x14ac:dyDescent="0.3">
      <c r="E104" s="42">
        <f t="shared" si="1"/>
        <v>90</v>
      </c>
      <c r="F104" s="44">
        <v>4.4646372997413891E-2</v>
      </c>
      <c r="G104" s="44">
        <v>2.5087363934006655E-2</v>
      </c>
    </row>
    <row r="105" spans="5:7" x14ac:dyDescent="0.3">
      <c r="E105" s="42">
        <f t="shared" si="1"/>
        <v>91</v>
      </c>
      <c r="F105" s="44">
        <v>4.3306981807491471E-2</v>
      </c>
      <c r="G105" s="44">
        <v>2.4083869376646388E-2</v>
      </c>
    </row>
    <row r="106" spans="5:7" x14ac:dyDescent="0.3">
      <c r="E106" s="42">
        <f t="shared" si="1"/>
        <v>92</v>
      </c>
      <c r="F106" s="44">
        <v>4.2007772353266727E-2</v>
      </c>
      <c r="G106" s="44">
        <v>2.3120514601580534E-2</v>
      </c>
    </row>
    <row r="107" spans="5:7" x14ac:dyDescent="0.3">
      <c r="E107" s="42">
        <f t="shared" si="1"/>
        <v>93</v>
      </c>
      <c r="F107" s="44">
        <v>4.0747539182668727E-2</v>
      </c>
      <c r="G107" s="44">
        <v>2.2195694017517312E-2</v>
      </c>
    </row>
    <row r="108" spans="5:7" x14ac:dyDescent="0.3">
      <c r="E108" s="42">
        <f t="shared" si="1"/>
        <v>94</v>
      </c>
      <c r="F108" s="44">
        <v>3.9525113007188667E-2</v>
      </c>
      <c r="G108" s="44">
        <v>2.1307866256816618E-2</v>
      </c>
    </row>
    <row r="109" spans="5:7" x14ac:dyDescent="0.3">
      <c r="E109" s="42">
        <f t="shared" si="1"/>
        <v>95</v>
      </c>
      <c r="F109" s="44">
        <v>3.8339359616973004E-2</v>
      </c>
      <c r="G109" s="44">
        <v>2.0455551606543953E-2</v>
      </c>
    </row>
    <row r="110" spans="5:7" x14ac:dyDescent="0.3">
      <c r="E110" s="42">
        <f t="shared" si="1"/>
        <v>96</v>
      </c>
      <c r="F110" s="44">
        <v>3.7189178828463815E-2</v>
      </c>
      <c r="G110" s="44">
        <v>1.9637329542282193E-2</v>
      </c>
    </row>
    <row r="111" spans="5:7" x14ac:dyDescent="0.3">
      <c r="E111" s="42">
        <f t="shared" si="1"/>
        <v>97</v>
      </c>
      <c r="F111" s="44">
        <v>3.60735034636099E-2</v>
      </c>
      <c r="G111" s="44">
        <v>1.8851836360590905E-2</v>
      </c>
    </row>
    <row r="112" spans="5:7" x14ac:dyDescent="0.3">
      <c r="E112" s="42">
        <f t="shared" si="1"/>
        <v>98</v>
      </c>
      <c r="F112" s="44">
        <v>3.4991298359701599E-2</v>
      </c>
      <c r="G112" s="44">
        <v>1.8097762906167266E-2</v>
      </c>
    </row>
    <row r="113" spans="5:7" x14ac:dyDescent="0.3">
      <c r="E113" s="42">
        <f t="shared" si="1"/>
        <v>99</v>
      </c>
      <c r="F113" s="44">
        <v>3.3941559408910547E-2</v>
      </c>
      <c r="G113" s="44">
        <v>1.7373852389920574E-2</v>
      </c>
    </row>
    <row r="114" spans="5:7" x14ac:dyDescent="0.3">
      <c r="E114" s="42">
        <f t="shared" si="1"/>
        <v>100</v>
      </c>
      <c r="F114" s="44">
        <v>3.2923312626643227E-2</v>
      </c>
      <c r="G114" s="44">
        <v>1.667889829432375E-2</v>
      </c>
    </row>
    <row r="115" spans="5:7" x14ac:dyDescent="0.3">
      <c r="E115" s="42">
        <f t="shared" si="1"/>
        <v>101</v>
      </c>
      <c r="F115" s="44">
        <v>3.1935613247843928E-2</v>
      </c>
      <c r="G115" s="44">
        <v>1.6011742362550801E-2</v>
      </c>
    </row>
    <row r="116" spans="5:7" x14ac:dyDescent="0.3">
      <c r="E116" s="42">
        <f t="shared" si="1"/>
        <v>102</v>
      </c>
      <c r="F116" s="44">
        <v>3.0977544850408607E-2</v>
      </c>
      <c r="G116" s="44">
        <v>1.5371272668048767E-2</v>
      </c>
    </row>
    <row r="117" spans="5:7" x14ac:dyDescent="0.3">
      <c r="E117" s="42">
        <f t="shared" si="1"/>
        <v>103</v>
      </c>
      <c r="F117" s="44">
        <v>3.0048218504896348E-2</v>
      </c>
      <c r="G117" s="44">
        <v>1.4756421761326816E-2</v>
      </c>
    </row>
    <row r="118" spans="5:7" x14ac:dyDescent="0.3">
      <c r="E118" s="42">
        <f t="shared" si="1"/>
        <v>104</v>
      </c>
      <c r="F118" s="44">
        <v>2.9146771949749458E-2</v>
      </c>
      <c r="G118" s="44">
        <v>1.4166164890873743E-2</v>
      </c>
    </row>
    <row r="119" spans="5:7" x14ac:dyDescent="0.3">
      <c r="E119" s="42">
        <f t="shared" si="1"/>
        <v>105</v>
      </c>
      <c r="F119" s="44">
        <v>2.8272368791256972E-2</v>
      </c>
      <c r="G119" s="44">
        <v>1.3599518295238793E-2</v>
      </c>
    </row>
    <row r="120" spans="5:7" x14ac:dyDescent="0.3">
      <c r="E120" s="42">
        <f t="shared" si="1"/>
        <v>106</v>
      </c>
      <c r="F120" s="44">
        <v>2.7424197727519261E-2</v>
      </c>
      <c r="G120" s="44">
        <v>1.3055537563429242E-2</v>
      </c>
    </row>
    <row r="121" spans="5:7" x14ac:dyDescent="0.3">
      <c r="E121" s="42">
        <f t="shared" si="1"/>
        <v>107</v>
      </c>
      <c r="F121" s="44">
        <v>2.6601471795693683E-2</v>
      </c>
      <c r="G121" s="44">
        <v>1.2533316060892072E-2</v>
      </c>
    </row>
    <row r="122" spans="5:7" x14ac:dyDescent="0.3">
      <c r="E122" s="42">
        <f t="shared" si="1"/>
        <v>108</v>
      </c>
      <c r="F122" s="44">
        <v>2.5803427641822873E-2</v>
      </c>
      <c r="G122" s="44">
        <v>1.1969316838151929E-2</v>
      </c>
    </row>
    <row r="123" spans="5:7" x14ac:dyDescent="0.3">
      <c r="E123" s="42">
        <f t="shared" si="1"/>
        <v>109</v>
      </c>
      <c r="F123" s="44">
        <v>2.5029324812568185E-2</v>
      </c>
      <c r="G123" s="44">
        <v>1.1430697580435092E-2</v>
      </c>
    </row>
    <row r="124" spans="5:7" x14ac:dyDescent="0.3">
      <c r="E124" s="42">
        <f t="shared" si="1"/>
        <v>110</v>
      </c>
      <c r="F124" s="44">
        <v>2.4278445068191139E-2</v>
      </c>
      <c r="G124" s="44">
        <v>1.0916316189315513E-2</v>
      </c>
    </row>
    <row r="125" spans="5:7" x14ac:dyDescent="0.3">
      <c r="E125" s="42">
        <f t="shared" si="1"/>
        <v>111</v>
      </c>
      <c r="F125" s="44">
        <v>2.3550091716145406E-2</v>
      </c>
      <c r="G125" s="44">
        <v>1.0425081960796317E-2</v>
      </c>
    </row>
    <row r="126" spans="5:7" x14ac:dyDescent="0.3">
      <c r="E126" s="42">
        <f t="shared" si="1"/>
        <v>112</v>
      </c>
      <c r="F126" s="44">
        <v>2.2843588964661043E-2</v>
      </c>
      <c r="G126" s="44">
        <v>9.9559532725604829E-3</v>
      </c>
    </row>
    <row r="127" spans="5:7" x14ac:dyDescent="0.3">
      <c r="E127" s="42">
        <f t="shared" si="1"/>
        <v>113</v>
      </c>
      <c r="F127" s="44">
        <v>2.2158281295721213E-2</v>
      </c>
      <c r="G127" s="44">
        <v>9.5079353752952622E-3</v>
      </c>
    </row>
    <row r="128" spans="5:7" x14ac:dyDescent="0.3">
      <c r="E128" s="42">
        <f t="shared" si="1"/>
        <v>114</v>
      </c>
      <c r="F128" s="44">
        <v>2.1493532856849577E-2</v>
      </c>
      <c r="G128" s="44">
        <v>9.127617960283451E-3</v>
      </c>
    </row>
    <row r="129" spans="5:7" x14ac:dyDescent="0.3">
      <c r="E129" s="42">
        <f t="shared" si="1"/>
        <v>115</v>
      </c>
      <c r="F129" s="44">
        <v>2.0848726871144089E-2</v>
      </c>
      <c r="G129" s="44">
        <v>8.716875152070697E-3</v>
      </c>
    </row>
    <row r="130" spans="5:7" x14ac:dyDescent="0.3">
      <c r="E130" s="42">
        <f t="shared" si="1"/>
        <v>116</v>
      </c>
      <c r="F130" s="44">
        <v>2.0223265065009766E-2</v>
      </c>
      <c r="G130" s="44">
        <v>8.3246157702275159E-3</v>
      </c>
    </row>
    <row r="131" spans="5:7" x14ac:dyDescent="0.3">
      <c r="E131" s="42">
        <f t="shared" si="1"/>
        <v>117</v>
      </c>
      <c r="F131" s="44">
        <v>1.9616567113059473E-2</v>
      </c>
      <c r="G131" s="44">
        <v>7.9500080605672784E-3</v>
      </c>
    </row>
    <row r="132" spans="5:7" x14ac:dyDescent="0.3">
      <c r="E132" s="42">
        <f t="shared" si="1"/>
        <v>118</v>
      </c>
      <c r="F132" s="44">
        <v>1.9028070099667688E-2</v>
      </c>
      <c r="G132" s="44">
        <v>7.5922576978417512E-3</v>
      </c>
    </row>
    <row r="133" spans="5:7" x14ac:dyDescent="0.3">
      <c r="E133" s="42">
        <f t="shared" si="1"/>
        <v>119</v>
      </c>
      <c r="F133" s="44">
        <v>1.8457227996677657E-2</v>
      </c>
      <c r="G133" s="44">
        <v>7.2506061014388726E-3</v>
      </c>
    </row>
    <row r="134" spans="5:7" x14ac:dyDescent="0.3">
      <c r="E134" s="42">
        <f t="shared" si="1"/>
        <v>120</v>
      </c>
      <c r="F134" s="44">
        <v>1.7903511156777328E-2</v>
      </c>
      <c r="G134" s="44">
        <v>6.9243288268741243E-3</v>
      </c>
    </row>
    <row r="135" spans="5:7" x14ac:dyDescent="0.3">
      <c r="E135" s="47" t="s">
        <v>108</v>
      </c>
      <c r="F135" s="48">
        <v>0</v>
      </c>
      <c r="G135" s="4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0382-21B3-4030-B901-BDCE9DFA6EDB}">
  <dimension ref="A1:B5"/>
  <sheetViews>
    <sheetView showGridLines="0" workbookViewId="0"/>
  </sheetViews>
  <sheetFormatPr defaultColWidth="8.77734375" defaultRowHeight="15.6" x14ac:dyDescent="0.3"/>
  <cols>
    <col min="1" max="1" width="1.88671875" style="3" customWidth="1"/>
    <col min="2" max="2" width="30" style="3" bestFit="1" customWidth="1"/>
    <col min="3" max="4" width="32.21875" style="3" customWidth="1"/>
    <col min="5" max="5" width="13.33203125" style="3" customWidth="1"/>
    <col min="6" max="7" width="12.21875" style="3" customWidth="1"/>
    <col min="8" max="16384" width="8.77734375" style="3"/>
  </cols>
  <sheetData>
    <row r="1" spans="1:2" s="2" customFormat="1" x14ac:dyDescent="0.3">
      <c r="A1" s="4" t="s">
        <v>137</v>
      </c>
    </row>
    <row r="2" spans="1:2" s="2" customFormat="1" x14ac:dyDescent="0.3">
      <c r="B2" s="2" t="s">
        <v>138</v>
      </c>
    </row>
    <row r="3" spans="1:2" s="2" customFormat="1" x14ac:dyDescent="0.3">
      <c r="A3" s="6"/>
      <c r="B3" s="1"/>
    </row>
    <row r="4" spans="1:2" s="2" customFormat="1" x14ac:dyDescent="0.3">
      <c r="A4" s="6"/>
      <c r="B4" s="1"/>
    </row>
    <row r="5" spans="1:2" x14ac:dyDescent="0.3">
      <c r="A5" s="5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1D3D-B9AE-4C7C-9013-6B7B74E19456}">
  <dimension ref="A1:B5"/>
  <sheetViews>
    <sheetView showGridLines="0" workbookViewId="0"/>
  </sheetViews>
  <sheetFormatPr defaultColWidth="8.77734375" defaultRowHeight="15.6" x14ac:dyDescent="0.3"/>
  <cols>
    <col min="1" max="1" width="2.44140625" style="3" customWidth="1"/>
    <col min="2" max="6" width="24.109375" style="3" customWidth="1"/>
    <col min="7" max="16384" width="8.77734375" style="3"/>
  </cols>
  <sheetData>
    <row r="1" spans="1:2" s="2" customFormat="1" x14ac:dyDescent="0.3">
      <c r="A1" s="4" t="s">
        <v>115</v>
      </c>
    </row>
    <row r="2" spans="1:2" s="2" customFormat="1" x14ac:dyDescent="0.3">
      <c r="B2" s="2" t="s">
        <v>116</v>
      </c>
    </row>
    <row r="3" spans="1:2" s="2" customFormat="1" x14ac:dyDescent="0.3">
      <c r="A3" s="6"/>
      <c r="B3" s="1" t="s">
        <v>117</v>
      </c>
    </row>
    <row r="4" spans="1:2" s="2" customFormat="1" x14ac:dyDescent="0.3">
      <c r="A4" s="6"/>
      <c r="B4" s="1" t="s">
        <v>118</v>
      </c>
    </row>
    <row r="5" spans="1:2" x14ac:dyDescent="0.3">
      <c r="A5" s="5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CA64C-4B73-4FC3-BA20-9DE3118A17A9}">
  <dimension ref="B2:E15"/>
  <sheetViews>
    <sheetView showGridLines="0" workbookViewId="0"/>
  </sheetViews>
  <sheetFormatPr defaultColWidth="8.77734375" defaultRowHeight="15.6" x14ac:dyDescent="0.3"/>
  <cols>
    <col min="1" max="1" width="3.21875" style="3" customWidth="1"/>
    <col min="2" max="2" width="34.21875" style="3" customWidth="1"/>
    <col min="3" max="4" width="18" style="3" bestFit="1" customWidth="1"/>
    <col min="5" max="5" width="18.77734375" style="3" customWidth="1"/>
    <col min="6" max="16384" width="8.77734375" style="3"/>
  </cols>
  <sheetData>
    <row r="2" spans="2:5" ht="16.2" thickBot="1" x14ac:dyDescent="0.35">
      <c r="B2" s="110" t="s">
        <v>12</v>
      </c>
      <c r="C2" s="111"/>
      <c r="D2" s="111"/>
      <c r="E2" s="111"/>
    </row>
    <row r="3" spans="2:5" ht="16.2" thickBot="1" x14ac:dyDescent="0.35">
      <c r="B3" s="112" t="s">
        <v>13</v>
      </c>
      <c r="C3" s="113" t="s">
        <v>14</v>
      </c>
      <c r="D3" s="113" t="s">
        <v>15</v>
      </c>
      <c r="E3" s="114" t="s">
        <v>16</v>
      </c>
    </row>
    <row r="4" spans="2:5" x14ac:dyDescent="0.3">
      <c r="B4" s="87" t="s">
        <v>17</v>
      </c>
      <c r="C4" s="115">
        <v>5000000</v>
      </c>
      <c r="D4" s="115">
        <v>7000000</v>
      </c>
      <c r="E4" s="116">
        <v>7000000</v>
      </c>
    </row>
    <row r="5" spans="2:5" x14ac:dyDescent="0.3">
      <c r="B5" s="87" t="s">
        <v>18</v>
      </c>
      <c r="C5" s="117">
        <v>10000</v>
      </c>
      <c r="D5" s="117">
        <v>12000</v>
      </c>
      <c r="E5" s="118">
        <v>13000</v>
      </c>
    </row>
    <row r="6" spans="2:5" x14ac:dyDescent="0.3">
      <c r="B6" s="87" t="s">
        <v>19</v>
      </c>
      <c r="C6" s="119">
        <v>44</v>
      </c>
      <c r="D6" s="119">
        <v>46</v>
      </c>
      <c r="E6" s="120">
        <v>48</v>
      </c>
    </row>
    <row r="7" spans="2:5" ht="16.2" thickBot="1" x14ac:dyDescent="0.35">
      <c r="B7" s="99" t="s">
        <v>20</v>
      </c>
      <c r="C7" s="121">
        <v>0.2</v>
      </c>
      <c r="D7" s="121">
        <v>0.3</v>
      </c>
      <c r="E7" s="122">
        <v>0.5</v>
      </c>
    </row>
    <row r="9" spans="2:5" ht="16.2" thickBot="1" x14ac:dyDescent="0.35">
      <c r="B9" s="110" t="s">
        <v>21</v>
      </c>
    </row>
    <row r="10" spans="2:5" x14ac:dyDescent="0.3">
      <c r="B10" s="80" t="s">
        <v>22</v>
      </c>
      <c r="C10" s="123">
        <v>0.1</v>
      </c>
      <c r="D10" s="82" t="s">
        <v>23</v>
      </c>
    </row>
    <row r="11" spans="2:5" x14ac:dyDescent="0.3">
      <c r="B11" s="87" t="s">
        <v>24</v>
      </c>
      <c r="C11" s="88">
        <v>0.08</v>
      </c>
      <c r="D11" s="89" t="s">
        <v>23</v>
      </c>
    </row>
    <row r="12" spans="2:5" x14ac:dyDescent="0.3">
      <c r="B12" s="87" t="s">
        <v>25</v>
      </c>
      <c r="C12" s="88">
        <v>0.05</v>
      </c>
      <c r="D12" s="89" t="s">
        <v>26</v>
      </c>
    </row>
    <row r="13" spans="2:5" x14ac:dyDescent="0.3">
      <c r="B13" s="87" t="s">
        <v>27</v>
      </c>
      <c r="C13" s="88">
        <v>2.5000000000000001E-2</v>
      </c>
      <c r="D13" s="89" t="s">
        <v>26</v>
      </c>
    </row>
    <row r="14" spans="2:5" x14ac:dyDescent="0.3">
      <c r="B14" s="87" t="s">
        <v>28</v>
      </c>
      <c r="C14" s="124" t="s">
        <v>29</v>
      </c>
      <c r="D14" s="89"/>
    </row>
    <row r="15" spans="2:5" ht="16.2" thickBot="1" x14ac:dyDescent="0.35">
      <c r="B15" s="99" t="s">
        <v>30</v>
      </c>
      <c r="C15" s="125" t="s">
        <v>31</v>
      </c>
      <c r="D15" s="10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ECEC-F196-4CF8-85D7-D61B269D4110}">
  <dimension ref="A1:B5"/>
  <sheetViews>
    <sheetView showGridLines="0" workbookViewId="0"/>
  </sheetViews>
  <sheetFormatPr defaultColWidth="8.77734375" defaultRowHeight="15.6" x14ac:dyDescent="0.3"/>
  <cols>
    <col min="1" max="1" width="3.21875" style="3" customWidth="1"/>
    <col min="2" max="2" width="34.21875" style="3" customWidth="1"/>
    <col min="3" max="4" width="18" style="3" bestFit="1" customWidth="1"/>
    <col min="5" max="5" width="18.77734375" style="3" customWidth="1"/>
    <col min="6" max="16384" width="8.77734375" style="3"/>
  </cols>
  <sheetData>
    <row r="1" spans="1:2" s="2" customFormat="1" x14ac:dyDescent="0.3">
      <c r="A1" s="4" t="s">
        <v>120</v>
      </c>
    </row>
    <row r="2" spans="1:2" s="2" customFormat="1" x14ac:dyDescent="0.3">
      <c r="B2" s="2" t="s">
        <v>121</v>
      </c>
    </row>
    <row r="3" spans="1:2" s="2" customFormat="1" x14ac:dyDescent="0.3">
      <c r="A3" s="6"/>
      <c r="B3" s="1"/>
    </row>
    <row r="4" spans="1:2" s="2" customFormat="1" x14ac:dyDescent="0.3">
      <c r="A4" s="6"/>
      <c r="B4" s="1"/>
    </row>
    <row r="5" spans="1:2" x14ac:dyDescent="0.3">
      <c r="A5" s="5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261FF-AA36-4DE2-8DA3-2AE7E1853155}">
  <dimension ref="B1:P107"/>
  <sheetViews>
    <sheetView showGridLines="0" workbookViewId="0"/>
  </sheetViews>
  <sheetFormatPr defaultColWidth="8.77734375" defaultRowHeight="15.6" x14ac:dyDescent="0.3"/>
  <cols>
    <col min="1" max="1" width="2.5546875" style="3" customWidth="1"/>
    <col min="2" max="4" width="25.21875" style="3" customWidth="1"/>
    <col min="5" max="5" width="3" style="3" customWidth="1"/>
    <col min="6" max="7" width="8.77734375" style="3"/>
    <col min="8" max="8" width="3" style="3" customWidth="1"/>
    <col min="9" max="16384" width="8.77734375" style="3"/>
  </cols>
  <sheetData>
    <row r="1" spans="2:11" x14ac:dyDescent="0.3">
      <c r="B1" s="9"/>
    </row>
    <row r="2" spans="2:11" ht="16.2" thickBot="1" x14ac:dyDescent="0.35">
      <c r="B2" s="9" t="s">
        <v>32</v>
      </c>
    </row>
    <row r="3" spans="2:11" x14ac:dyDescent="0.3">
      <c r="B3" s="75" t="s">
        <v>33</v>
      </c>
      <c r="C3" s="76">
        <v>45</v>
      </c>
    </row>
    <row r="4" spans="2:11" x14ac:dyDescent="0.3">
      <c r="B4" s="77" t="s">
        <v>34</v>
      </c>
      <c r="C4" s="78">
        <v>15</v>
      </c>
    </row>
    <row r="5" spans="2:11" x14ac:dyDescent="0.3">
      <c r="B5" s="77" t="s">
        <v>35</v>
      </c>
      <c r="C5" s="78" t="s">
        <v>36</v>
      </c>
    </row>
    <row r="6" spans="2:11" ht="16.2" thickBot="1" x14ac:dyDescent="0.35">
      <c r="B6" s="79" t="s">
        <v>37</v>
      </c>
      <c r="C6" s="15" t="s">
        <v>38</v>
      </c>
    </row>
    <row r="7" spans="2:11" x14ac:dyDescent="0.3">
      <c r="B7" s="9"/>
    </row>
    <row r="8" spans="2:11" ht="16.2" thickBot="1" x14ac:dyDescent="0.35">
      <c r="B8" s="9" t="s">
        <v>39</v>
      </c>
      <c r="F8" s="9" t="s">
        <v>55</v>
      </c>
      <c r="I8" s="9" t="s">
        <v>53</v>
      </c>
    </row>
    <row r="9" spans="2:11" x14ac:dyDescent="0.3">
      <c r="B9" s="80" t="s">
        <v>40</v>
      </c>
      <c r="C9" s="81">
        <v>80</v>
      </c>
      <c r="D9" s="82" t="s">
        <v>50</v>
      </c>
      <c r="F9" s="83" t="s">
        <v>51</v>
      </c>
      <c r="G9" s="84" t="s">
        <v>54</v>
      </c>
      <c r="I9" s="83" t="s">
        <v>51</v>
      </c>
      <c r="J9" s="85" t="s">
        <v>52</v>
      </c>
      <c r="K9" s="86" t="s">
        <v>36</v>
      </c>
    </row>
    <row r="10" spans="2:11" x14ac:dyDescent="0.3">
      <c r="B10" s="87" t="s">
        <v>25</v>
      </c>
      <c r="C10" s="88">
        <v>0.05</v>
      </c>
      <c r="D10" s="89" t="s">
        <v>26</v>
      </c>
      <c r="F10" s="90">
        <v>18</v>
      </c>
      <c r="G10" s="91">
        <v>0.05</v>
      </c>
      <c r="I10" s="90">
        <v>18</v>
      </c>
      <c r="J10" s="92">
        <v>6.7000000000000002E-4</v>
      </c>
      <c r="K10" s="93">
        <v>1.4999999999999999E-4</v>
      </c>
    </row>
    <row r="11" spans="2:11" ht="31.2" x14ac:dyDescent="0.3">
      <c r="B11" s="87" t="s">
        <v>41</v>
      </c>
      <c r="C11" s="94" t="s">
        <v>42</v>
      </c>
      <c r="D11" s="89"/>
      <c r="F11" s="90">
        <v>19</v>
      </c>
      <c r="G11" s="91">
        <v>0.05</v>
      </c>
      <c r="I11" s="90">
        <v>19</v>
      </c>
      <c r="J11" s="92">
        <v>7.5000000000000002E-4</v>
      </c>
      <c r="K11" s="93">
        <v>1.7000000000000001E-4</v>
      </c>
    </row>
    <row r="12" spans="2:11" x14ac:dyDescent="0.3">
      <c r="B12" s="87" t="s">
        <v>43</v>
      </c>
      <c r="C12" s="95">
        <v>65</v>
      </c>
      <c r="D12" s="89"/>
      <c r="F12" s="90">
        <v>20</v>
      </c>
      <c r="G12" s="91">
        <v>0.05</v>
      </c>
      <c r="I12" s="90">
        <v>20</v>
      </c>
      <c r="J12" s="92">
        <v>8.1999999999999998E-4</v>
      </c>
      <c r="K12" s="93">
        <v>1.8000000000000001E-4</v>
      </c>
    </row>
    <row r="13" spans="2:11" x14ac:dyDescent="0.3">
      <c r="B13" s="87" t="s">
        <v>44</v>
      </c>
      <c r="C13" s="95">
        <v>65</v>
      </c>
      <c r="D13" s="89"/>
      <c r="F13" s="90">
        <v>21</v>
      </c>
      <c r="G13" s="91">
        <v>0.05</v>
      </c>
      <c r="I13" s="90">
        <v>21</v>
      </c>
      <c r="J13" s="92">
        <v>8.8999999999999995E-4</v>
      </c>
      <c r="K13" s="93">
        <v>1.9000000000000001E-4</v>
      </c>
    </row>
    <row r="14" spans="2:11" x14ac:dyDescent="0.3">
      <c r="B14" s="87" t="s">
        <v>45</v>
      </c>
      <c r="C14" s="88">
        <v>4.4999999999999998E-2</v>
      </c>
      <c r="D14" s="89" t="s">
        <v>46</v>
      </c>
      <c r="F14" s="90">
        <v>22</v>
      </c>
      <c r="G14" s="91">
        <v>0.05</v>
      </c>
      <c r="I14" s="90">
        <v>22</v>
      </c>
      <c r="J14" s="92">
        <v>9.5E-4</v>
      </c>
      <c r="K14" s="93">
        <v>2.0000000000000001E-4</v>
      </c>
    </row>
    <row r="15" spans="2:11" x14ac:dyDescent="0.3">
      <c r="B15" s="87" t="s">
        <v>27</v>
      </c>
      <c r="C15" s="88">
        <v>2.5000000000000001E-2</v>
      </c>
      <c r="D15" s="89" t="s">
        <v>47</v>
      </c>
      <c r="F15" s="90">
        <v>23</v>
      </c>
      <c r="G15" s="91">
        <v>0.05</v>
      </c>
      <c r="I15" s="90">
        <v>23</v>
      </c>
      <c r="J15" s="92">
        <v>1.01E-3</v>
      </c>
      <c r="K15" s="93">
        <v>2.2000000000000001E-4</v>
      </c>
    </row>
    <row r="16" spans="2:11" ht="31.2" x14ac:dyDescent="0.3">
      <c r="B16" s="96" t="s">
        <v>48</v>
      </c>
      <c r="C16" s="97" t="s">
        <v>56</v>
      </c>
      <c r="D16" s="98" t="s">
        <v>109</v>
      </c>
      <c r="F16" s="90">
        <v>24</v>
      </c>
      <c r="G16" s="91">
        <v>0.05</v>
      </c>
      <c r="I16" s="90">
        <v>24</v>
      </c>
      <c r="J16" s="92">
        <v>1.0499999999999999E-3</v>
      </c>
      <c r="K16" s="93">
        <v>2.3000000000000001E-4</v>
      </c>
    </row>
    <row r="17" spans="2:11" ht="31.8" thickBot="1" x14ac:dyDescent="0.35">
      <c r="B17" s="99" t="s">
        <v>49</v>
      </c>
      <c r="C17" s="100" t="s">
        <v>57</v>
      </c>
      <c r="D17" s="101"/>
      <c r="F17" s="90">
        <v>25</v>
      </c>
      <c r="G17" s="91">
        <v>0.05</v>
      </c>
      <c r="I17" s="90">
        <v>25</v>
      </c>
      <c r="J17" s="92">
        <v>1.08E-3</v>
      </c>
      <c r="K17" s="93">
        <v>2.4000000000000001E-4</v>
      </c>
    </row>
    <row r="18" spans="2:11" x14ac:dyDescent="0.3">
      <c r="F18" s="90">
        <v>26</v>
      </c>
      <c r="G18" s="91">
        <v>0.05</v>
      </c>
      <c r="I18" s="90">
        <v>26</v>
      </c>
      <c r="J18" s="92">
        <v>1.1299999999999999E-3</v>
      </c>
      <c r="K18" s="93">
        <v>2.5000000000000001E-4</v>
      </c>
    </row>
    <row r="19" spans="2:11" x14ac:dyDescent="0.3">
      <c r="F19" s="90">
        <v>27</v>
      </c>
      <c r="G19" s="91">
        <v>0.05</v>
      </c>
      <c r="I19" s="90">
        <v>27</v>
      </c>
      <c r="J19" s="92">
        <v>1.16E-3</v>
      </c>
      <c r="K19" s="93">
        <v>2.7E-4</v>
      </c>
    </row>
    <row r="20" spans="2:11" x14ac:dyDescent="0.3">
      <c r="F20" s="90">
        <v>28</v>
      </c>
      <c r="G20" s="91">
        <v>0.05</v>
      </c>
      <c r="I20" s="90">
        <v>28</v>
      </c>
      <c r="J20" s="92">
        <v>1.17E-3</v>
      </c>
      <c r="K20" s="93">
        <v>2.7E-4</v>
      </c>
    </row>
    <row r="21" spans="2:11" x14ac:dyDescent="0.3">
      <c r="F21" s="90">
        <v>29</v>
      </c>
      <c r="G21" s="91">
        <v>0.05</v>
      </c>
      <c r="I21" s="90">
        <v>29</v>
      </c>
      <c r="J21" s="92">
        <v>1.1900000000000001E-3</v>
      </c>
      <c r="K21" s="93">
        <v>2.7999999999999998E-4</v>
      </c>
    </row>
    <row r="22" spans="2:11" x14ac:dyDescent="0.3">
      <c r="F22" s="90">
        <v>30</v>
      </c>
      <c r="G22" s="91">
        <v>0.05</v>
      </c>
      <c r="I22" s="90">
        <v>30</v>
      </c>
      <c r="J22" s="92">
        <v>1.1999999999999999E-3</v>
      </c>
      <c r="K22" s="93">
        <v>2.9999999999999997E-4</v>
      </c>
    </row>
    <row r="23" spans="2:11" x14ac:dyDescent="0.3">
      <c r="F23" s="90">
        <v>31</v>
      </c>
      <c r="G23" s="91">
        <v>0.05</v>
      </c>
      <c r="I23" s="90">
        <v>31</v>
      </c>
      <c r="J23" s="92">
        <v>1.2199999999999999E-3</v>
      </c>
      <c r="K23" s="93">
        <v>3.1E-4</v>
      </c>
    </row>
    <row r="24" spans="2:11" x14ac:dyDescent="0.3">
      <c r="F24" s="90">
        <v>32</v>
      </c>
      <c r="G24" s="91">
        <v>0.05</v>
      </c>
      <c r="I24" s="90">
        <v>32</v>
      </c>
      <c r="J24" s="92">
        <v>1.2199999999999999E-3</v>
      </c>
      <c r="K24" s="93">
        <v>3.4000000000000002E-4</v>
      </c>
    </row>
    <row r="25" spans="2:11" x14ac:dyDescent="0.3">
      <c r="F25" s="90">
        <v>33</v>
      </c>
      <c r="G25" s="91">
        <v>0.05</v>
      </c>
      <c r="I25" s="90">
        <v>33</v>
      </c>
      <c r="J25" s="92">
        <v>1.1999999999999999E-3</v>
      </c>
      <c r="K25" s="93">
        <v>3.6000000000000002E-4</v>
      </c>
    </row>
    <row r="26" spans="2:11" x14ac:dyDescent="0.3">
      <c r="F26" s="90">
        <v>34</v>
      </c>
      <c r="G26" s="91">
        <v>0.05</v>
      </c>
      <c r="I26" s="90">
        <v>34</v>
      </c>
      <c r="J26" s="92">
        <v>1.1999999999999999E-3</v>
      </c>
      <c r="K26" s="93">
        <v>3.8999999999999999E-4</v>
      </c>
    </row>
    <row r="27" spans="2:11" x14ac:dyDescent="0.3">
      <c r="F27" s="90">
        <v>35</v>
      </c>
      <c r="G27" s="91">
        <v>0.05</v>
      </c>
      <c r="I27" s="90">
        <v>35</v>
      </c>
      <c r="J27" s="92">
        <v>1.1999999999999999E-3</v>
      </c>
      <c r="K27" s="93">
        <v>4.2000000000000002E-4</v>
      </c>
    </row>
    <row r="28" spans="2:11" x14ac:dyDescent="0.3">
      <c r="F28" s="90">
        <v>36</v>
      </c>
      <c r="G28" s="91">
        <v>0.05</v>
      </c>
      <c r="I28" s="90">
        <v>36</v>
      </c>
      <c r="J28" s="92">
        <v>1.1999999999999999E-3</v>
      </c>
      <c r="K28" s="93">
        <v>4.4999999999999999E-4</v>
      </c>
    </row>
    <row r="29" spans="2:11" x14ac:dyDescent="0.3">
      <c r="F29" s="90">
        <v>37</v>
      </c>
      <c r="G29" s="91">
        <v>0.05</v>
      </c>
      <c r="I29" s="90">
        <v>37</v>
      </c>
      <c r="J29" s="92">
        <v>1.2199999999999999E-3</v>
      </c>
      <c r="K29" s="93">
        <v>4.8000000000000001E-4</v>
      </c>
    </row>
    <row r="30" spans="2:11" x14ac:dyDescent="0.3">
      <c r="B30" s="9"/>
      <c r="F30" s="90">
        <v>38</v>
      </c>
      <c r="G30" s="91">
        <v>0.05</v>
      </c>
      <c r="I30" s="90">
        <v>38</v>
      </c>
      <c r="J30" s="92">
        <v>1.25E-3</v>
      </c>
      <c r="K30" s="93">
        <v>5.2999999999999998E-4</v>
      </c>
    </row>
    <row r="31" spans="2:11" x14ac:dyDescent="0.3">
      <c r="B31" s="9"/>
      <c r="F31" s="90">
        <v>39</v>
      </c>
      <c r="G31" s="91">
        <v>0.05</v>
      </c>
      <c r="I31" s="90">
        <v>39</v>
      </c>
      <c r="J31" s="92">
        <v>1.2999999999999999E-3</v>
      </c>
      <c r="K31" s="93">
        <v>5.6999999999999998E-4</v>
      </c>
    </row>
    <row r="32" spans="2:11" x14ac:dyDescent="0.3">
      <c r="B32" s="9"/>
      <c r="F32" s="90">
        <v>40</v>
      </c>
      <c r="G32" s="91">
        <v>0.05</v>
      </c>
      <c r="I32" s="90">
        <v>40</v>
      </c>
      <c r="J32" s="92">
        <v>1.3600000000000001E-3</v>
      </c>
      <c r="K32" s="93">
        <v>6.0999999999999997E-4</v>
      </c>
    </row>
    <row r="33" spans="3:16" x14ac:dyDescent="0.3">
      <c r="F33" s="90">
        <v>41</v>
      </c>
      <c r="G33" s="91">
        <v>0.05</v>
      </c>
      <c r="I33" s="90">
        <v>41</v>
      </c>
      <c r="J33" s="92">
        <v>1.4400000000000001E-3</v>
      </c>
      <c r="K33" s="93">
        <v>6.4999999999999997E-4</v>
      </c>
    </row>
    <row r="34" spans="3:16" x14ac:dyDescent="0.3">
      <c r="F34" s="90">
        <v>42</v>
      </c>
      <c r="G34" s="91">
        <v>0.05</v>
      </c>
      <c r="I34" s="90">
        <v>42</v>
      </c>
      <c r="J34" s="92">
        <v>1.5399999999999999E-3</v>
      </c>
      <c r="K34" s="93">
        <v>6.8999999999999997E-4</v>
      </c>
    </row>
    <row r="35" spans="3:16" x14ac:dyDescent="0.3">
      <c r="F35" s="90">
        <v>43</v>
      </c>
      <c r="G35" s="91">
        <v>0.05</v>
      </c>
      <c r="I35" s="90">
        <v>43</v>
      </c>
      <c r="J35" s="92">
        <v>1.65E-3</v>
      </c>
      <c r="K35" s="93">
        <v>7.5000000000000002E-4</v>
      </c>
    </row>
    <row r="36" spans="3:16" x14ac:dyDescent="0.3">
      <c r="D36" s="102"/>
      <c r="E36" s="95"/>
      <c r="F36" s="90">
        <v>44</v>
      </c>
      <c r="G36" s="91">
        <v>0.05</v>
      </c>
      <c r="H36" s="95"/>
      <c r="I36" s="90">
        <v>44</v>
      </c>
      <c r="J36" s="92">
        <v>1.7799999999999999E-3</v>
      </c>
      <c r="K36" s="93">
        <v>8.0000000000000004E-4</v>
      </c>
      <c r="L36" s="95"/>
      <c r="M36" s="95"/>
      <c r="N36" s="103"/>
      <c r="O36" s="103"/>
      <c r="P36" s="103"/>
    </row>
    <row r="37" spans="3:16" x14ac:dyDescent="0.3">
      <c r="F37" s="90">
        <v>45</v>
      </c>
      <c r="G37" s="91">
        <v>0.05</v>
      </c>
      <c r="I37" s="90">
        <v>45</v>
      </c>
      <c r="J37" s="92">
        <v>1.9E-3</v>
      </c>
      <c r="K37" s="93">
        <v>8.5999999999999998E-4</v>
      </c>
    </row>
    <row r="38" spans="3:16" x14ac:dyDescent="0.3">
      <c r="F38" s="90">
        <v>46</v>
      </c>
      <c r="G38" s="91">
        <v>0.05</v>
      </c>
      <c r="I38" s="90">
        <v>46</v>
      </c>
      <c r="J38" s="92">
        <v>2.0500000000000002E-3</v>
      </c>
      <c r="K38" s="93">
        <v>9.2000000000000003E-4</v>
      </c>
    </row>
    <row r="39" spans="3:16" x14ac:dyDescent="0.3">
      <c r="C39" s="49"/>
      <c r="D39" s="9"/>
      <c r="F39" s="90">
        <v>47</v>
      </c>
      <c r="G39" s="91">
        <v>0.05</v>
      </c>
      <c r="I39" s="90">
        <v>47</v>
      </c>
      <c r="J39" s="92">
        <v>2.1900000000000001E-3</v>
      </c>
      <c r="K39" s="93">
        <v>1.01E-3</v>
      </c>
    </row>
    <row r="40" spans="3:16" x14ac:dyDescent="0.3">
      <c r="C40" s="104"/>
      <c r="F40" s="90">
        <v>48</v>
      </c>
      <c r="G40" s="91">
        <v>0.05</v>
      </c>
      <c r="I40" s="90">
        <v>48</v>
      </c>
      <c r="J40" s="92">
        <v>2.3400000000000001E-3</v>
      </c>
      <c r="K40" s="93">
        <v>1.09E-3</v>
      </c>
    </row>
    <row r="41" spans="3:16" x14ac:dyDescent="0.3">
      <c r="C41" s="104"/>
      <c r="F41" s="90">
        <v>49</v>
      </c>
      <c r="G41" s="91">
        <v>0.05</v>
      </c>
      <c r="I41" s="90">
        <v>49</v>
      </c>
      <c r="J41" s="92">
        <v>2.5000000000000001E-3</v>
      </c>
      <c r="K41" s="93">
        <v>1.1900000000000001E-3</v>
      </c>
    </row>
    <row r="42" spans="3:16" x14ac:dyDescent="0.3">
      <c r="C42" s="104"/>
      <c r="F42" s="90">
        <v>50</v>
      </c>
      <c r="G42" s="91">
        <v>2.5000000000000001E-2</v>
      </c>
      <c r="I42" s="90">
        <v>50</v>
      </c>
      <c r="J42" s="92">
        <v>2.66E-3</v>
      </c>
      <c r="K42" s="93">
        <v>1.2899999999999999E-3</v>
      </c>
    </row>
    <row r="43" spans="3:16" x14ac:dyDescent="0.3">
      <c r="C43" s="104"/>
      <c r="F43" s="90">
        <v>51</v>
      </c>
      <c r="G43" s="91">
        <v>2.5000000000000001E-2</v>
      </c>
      <c r="I43" s="90">
        <v>51</v>
      </c>
      <c r="J43" s="92">
        <v>2.8500000000000001E-3</v>
      </c>
      <c r="K43" s="93">
        <v>1.41E-3</v>
      </c>
    </row>
    <row r="44" spans="3:16" x14ac:dyDescent="0.3">
      <c r="C44" s="104"/>
      <c r="F44" s="90">
        <v>52</v>
      </c>
      <c r="G44" s="91">
        <v>2.5000000000000001E-2</v>
      </c>
      <c r="I44" s="90">
        <v>52</v>
      </c>
      <c r="J44" s="92">
        <v>3.0699999999999998E-3</v>
      </c>
      <c r="K44" s="93">
        <v>1.5299999999999999E-3</v>
      </c>
    </row>
    <row r="45" spans="3:16" x14ac:dyDescent="0.3">
      <c r="C45" s="104"/>
      <c r="F45" s="90">
        <v>53</v>
      </c>
      <c r="G45" s="91">
        <v>2.5000000000000001E-2</v>
      </c>
      <c r="I45" s="90">
        <v>53</v>
      </c>
      <c r="J45" s="92">
        <v>3.3300000000000001E-3</v>
      </c>
      <c r="K45" s="93">
        <v>1.6800000000000001E-3</v>
      </c>
    </row>
    <row r="46" spans="3:16" x14ac:dyDescent="0.3">
      <c r="C46" s="105"/>
      <c r="F46" s="90">
        <v>54</v>
      </c>
      <c r="G46" s="91">
        <v>2.5000000000000001E-2</v>
      </c>
      <c r="I46" s="90">
        <v>54</v>
      </c>
      <c r="J46" s="92">
        <v>3.65E-3</v>
      </c>
      <c r="K46" s="93">
        <v>1.8600000000000001E-3</v>
      </c>
    </row>
    <row r="47" spans="3:16" x14ac:dyDescent="0.3">
      <c r="F47" s="90">
        <v>55</v>
      </c>
      <c r="G47" s="91">
        <v>2.5000000000000001E-2</v>
      </c>
      <c r="I47" s="90">
        <v>55</v>
      </c>
      <c r="J47" s="92">
        <v>4.0299999999999997E-3</v>
      </c>
      <c r="K47" s="93">
        <v>2.0699999999999998E-3</v>
      </c>
    </row>
    <row r="48" spans="3:16" x14ac:dyDescent="0.3">
      <c r="F48" s="90">
        <v>56</v>
      </c>
      <c r="G48" s="91">
        <v>2.5000000000000001E-2</v>
      </c>
      <c r="I48" s="90">
        <v>56</v>
      </c>
      <c r="J48" s="92">
        <v>4.4799999999999996E-3</v>
      </c>
      <c r="K48" s="93">
        <v>2.31E-3</v>
      </c>
    </row>
    <row r="49" spans="6:11" x14ac:dyDescent="0.3">
      <c r="F49" s="90">
        <v>57</v>
      </c>
      <c r="G49" s="91">
        <v>2.5000000000000001E-2</v>
      </c>
      <c r="I49" s="90">
        <v>57</v>
      </c>
      <c r="J49" s="92">
        <v>4.9500000000000004E-3</v>
      </c>
      <c r="K49" s="93">
        <v>2.5799999999999998E-3</v>
      </c>
    </row>
    <row r="50" spans="6:11" x14ac:dyDescent="0.3">
      <c r="F50" s="90">
        <v>58</v>
      </c>
      <c r="G50" s="91">
        <v>2.5000000000000001E-2</v>
      </c>
      <c r="I50" s="90">
        <v>58</v>
      </c>
      <c r="J50" s="92">
        <v>5.4200000000000003E-3</v>
      </c>
      <c r="K50" s="93">
        <v>2.8700000000000002E-3</v>
      </c>
    </row>
    <row r="51" spans="6:11" x14ac:dyDescent="0.3">
      <c r="F51" s="90">
        <v>59</v>
      </c>
      <c r="G51" s="91">
        <v>2.5000000000000001E-2</v>
      </c>
      <c r="I51" s="90">
        <v>59</v>
      </c>
      <c r="J51" s="92">
        <v>5.8700000000000002E-3</v>
      </c>
      <c r="K51" s="93">
        <v>3.1800000000000001E-3</v>
      </c>
    </row>
    <row r="52" spans="6:11" x14ac:dyDescent="0.3">
      <c r="F52" s="90">
        <v>60</v>
      </c>
      <c r="G52" s="91">
        <v>0.02</v>
      </c>
      <c r="I52" s="90">
        <v>60</v>
      </c>
      <c r="J52" s="92">
        <v>6.28E-3</v>
      </c>
      <c r="K52" s="93">
        <v>3.5000000000000001E-3</v>
      </c>
    </row>
    <row r="53" spans="6:11" x14ac:dyDescent="0.3">
      <c r="F53" s="90">
        <v>61</v>
      </c>
      <c r="G53" s="91">
        <v>0.02</v>
      </c>
      <c r="I53" s="90">
        <v>61</v>
      </c>
      <c r="J53" s="92">
        <v>6.6600000000000001E-3</v>
      </c>
      <c r="K53" s="93">
        <v>3.8400000000000001E-3</v>
      </c>
    </row>
    <row r="54" spans="6:11" x14ac:dyDescent="0.3">
      <c r="F54" s="90">
        <v>62</v>
      </c>
      <c r="G54" s="91">
        <v>0.02</v>
      </c>
      <c r="I54" s="90">
        <v>62</v>
      </c>
      <c r="J54" s="92">
        <v>7.0200000000000002E-3</v>
      </c>
      <c r="K54" s="93">
        <v>4.2100000000000002E-3</v>
      </c>
    </row>
    <row r="55" spans="6:11" x14ac:dyDescent="0.3">
      <c r="F55" s="90">
        <v>63</v>
      </c>
      <c r="G55" s="91">
        <v>0.02</v>
      </c>
      <c r="I55" s="90">
        <v>63</v>
      </c>
      <c r="J55" s="92">
        <v>7.43E-3</v>
      </c>
      <c r="K55" s="93">
        <v>4.64E-3</v>
      </c>
    </row>
    <row r="56" spans="6:11" x14ac:dyDescent="0.3">
      <c r="F56" s="90">
        <v>64</v>
      </c>
      <c r="G56" s="91">
        <v>0.02</v>
      </c>
      <c r="I56" s="90">
        <v>64</v>
      </c>
      <c r="J56" s="92">
        <v>7.9000000000000008E-3</v>
      </c>
      <c r="K56" s="93">
        <v>5.11E-3</v>
      </c>
    </row>
    <row r="57" spans="6:11" x14ac:dyDescent="0.3">
      <c r="F57" s="90">
        <v>65</v>
      </c>
      <c r="G57" s="91">
        <v>0.02</v>
      </c>
      <c r="I57" s="90">
        <v>65</v>
      </c>
      <c r="J57" s="92">
        <v>8.4399999999999996E-3</v>
      </c>
      <c r="K57" s="93">
        <v>5.62E-3</v>
      </c>
    </row>
    <row r="58" spans="6:11" x14ac:dyDescent="0.3">
      <c r="F58" s="90">
        <v>66</v>
      </c>
      <c r="G58" s="91">
        <v>0.02</v>
      </c>
      <c r="I58" s="90">
        <v>66</v>
      </c>
      <c r="J58" s="92">
        <v>9.0799999999999995E-3</v>
      </c>
      <c r="K58" s="93">
        <v>6.1999999999999998E-3</v>
      </c>
    </row>
    <row r="59" spans="6:11" x14ac:dyDescent="0.3">
      <c r="F59" s="90">
        <v>67</v>
      </c>
      <c r="G59" s="91">
        <v>0.02</v>
      </c>
      <c r="I59" s="90">
        <v>67</v>
      </c>
      <c r="J59" s="92">
        <v>9.8300000000000002E-3</v>
      </c>
      <c r="K59" s="93">
        <v>6.8599999999999998E-3</v>
      </c>
    </row>
    <row r="60" spans="6:11" x14ac:dyDescent="0.3">
      <c r="F60" s="90">
        <v>68</v>
      </c>
      <c r="G60" s="91">
        <v>0.02</v>
      </c>
      <c r="I60" s="90">
        <v>68</v>
      </c>
      <c r="J60" s="92">
        <v>1.0710000000000001E-2</v>
      </c>
      <c r="K60" s="93">
        <v>7.6099999999999996E-3</v>
      </c>
    </row>
    <row r="61" spans="6:11" x14ac:dyDescent="0.3">
      <c r="F61" s="90">
        <v>69</v>
      </c>
      <c r="G61" s="91">
        <v>0.02</v>
      </c>
      <c r="I61" s="90">
        <v>69</v>
      </c>
      <c r="J61" s="92">
        <v>1.175E-2</v>
      </c>
      <c r="K61" s="93">
        <v>8.4399999999999996E-3</v>
      </c>
    </row>
    <row r="62" spans="6:11" x14ac:dyDescent="0.3">
      <c r="F62" s="90">
        <v>70</v>
      </c>
      <c r="G62" s="91">
        <v>0.02</v>
      </c>
      <c r="I62" s="90">
        <v>70</v>
      </c>
      <c r="J62" s="92">
        <v>1.2959999999999999E-2</v>
      </c>
      <c r="K62" s="93">
        <v>9.3399999999999993E-3</v>
      </c>
    </row>
    <row r="63" spans="6:11" x14ac:dyDescent="0.3">
      <c r="F63" s="90">
        <v>71</v>
      </c>
      <c r="G63" s="91">
        <v>0.02</v>
      </c>
      <c r="I63" s="90">
        <v>71</v>
      </c>
      <c r="J63" s="92">
        <v>1.4330000000000001E-2</v>
      </c>
      <c r="K63" s="93">
        <v>1.031E-2</v>
      </c>
    </row>
    <row r="64" spans="6:11" x14ac:dyDescent="0.3">
      <c r="F64" s="90">
        <v>72</v>
      </c>
      <c r="G64" s="91">
        <v>0.02</v>
      </c>
      <c r="I64" s="90">
        <v>72</v>
      </c>
      <c r="J64" s="92">
        <v>1.5900000000000001E-2</v>
      </c>
      <c r="K64" s="93">
        <v>1.1339999999999999E-2</v>
      </c>
    </row>
    <row r="65" spans="6:11" x14ac:dyDescent="0.3">
      <c r="F65" s="90">
        <v>73</v>
      </c>
      <c r="G65" s="91">
        <v>0.02</v>
      </c>
      <c r="I65" s="90">
        <v>73</v>
      </c>
      <c r="J65" s="92">
        <v>1.7670000000000002E-2</v>
      </c>
      <c r="K65" s="93">
        <v>1.244E-2</v>
      </c>
    </row>
    <row r="66" spans="6:11" x14ac:dyDescent="0.3">
      <c r="F66" s="90">
        <v>74</v>
      </c>
      <c r="G66" s="91">
        <v>0.02</v>
      </c>
      <c r="I66" s="90">
        <v>74</v>
      </c>
      <c r="J66" s="92">
        <v>1.9640000000000001E-2</v>
      </c>
      <c r="K66" s="93">
        <v>1.366E-2</v>
      </c>
    </row>
    <row r="67" spans="6:11" x14ac:dyDescent="0.3">
      <c r="F67" s="90">
        <v>75</v>
      </c>
      <c r="G67" s="91">
        <v>0.02</v>
      </c>
      <c r="I67" s="90">
        <v>75</v>
      </c>
      <c r="J67" s="92">
        <v>2.1819999999999999E-2</v>
      </c>
      <c r="K67" s="93">
        <v>1.502E-2</v>
      </c>
    </row>
    <row r="68" spans="6:11" x14ac:dyDescent="0.3">
      <c r="F68" s="90">
        <v>76</v>
      </c>
      <c r="G68" s="91">
        <v>0.02</v>
      </c>
      <c r="I68" s="90">
        <v>76</v>
      </c>
      <c r="J68" s="92">
        <v>2.4299999999999999E-2</v>
      </c>
      <c r="K68" s="93">
        <v>1.6559999999999998E-2</v>
      </c>
    </row>
    <row r="69" spans="6:11" x14ac:dyDescent="0.3">
      <c r="F69" s="90">
        <v>77</v>
      </c>
      <c r="G69" s="91">
        <v>0.02</v>
      </c>
      <c r="I69" s="90">
        <v>77</v>
      </c>
      <c r="J69" s="92">
        <v>2.7150000000000001E-2</v>
      </c>
      <c r="K69" s="93">
        <v>1.8339999999999999E-2</v>
      </c>
    </row>
    <row r="70" spans="6:11" x14ac:dyDescent="0.3">
      <c r="F70" s="90">
        <v>78</v>
      </c>
      <c r="G70" s="91">
        <v>0.02</v>
      </c>
      <c r="I70" s="90">
        <v>78</v>
      </c>
      <c r="J70" s="92">
        <v>3.0470000000000001E-2</v>
      </c>
      <c r="K70" s="93">
        <v>2.0410000000000001E-2</v>
      </c>
    </row>
    <row r="71" spans="6:11" x14ac:dyDescent="0.3">
      <c r="F71" s="90">
        <v>79</v>
      </c>
      <c r="G71" s="91">
        <v>0.02</v>
      </c>
      <c r="I71" s="90">
        <v>79</v>
      </c>
      <c r="J71" s="92">
        <v>3.4349999999999999E-2</v>
      </c>
      <c r="K71" s="93">
        <v>2.2839999999999999E-2</v>
      </c>
    </row>
    <row r="72" spans="6:11" x14ac:dyDescent="0.3">
      <c r="F72" s="90">
        <v>80</v>
      </c>
      <c r="G72" s="91">
        <v>0.02</v>
      </c>
      <c r="I72" s="90">
        <v>80</v>
      </c>
      <c r="J72" s="92">
        <v>3.8899999999999997E-2</v>
      </c>
      <c r="K72" s="93">
        <v>2.571E-2</v>
      </c>
    </row>
    <row r="73" spans="6:11" x14ac:dyDescent="0.3">
      <c r="F73" s="90">
        <v>81</v>
      </c>
      <c r="G73" s="91">
        <v>0.02</v>
      </c>
      <c r="I73" s="90">
        <v>81</v>
      </c>
      <c r="J73" s="92">
        <v>4.4220000000000002E-2</v>
      </c>
      <c r="K73" s="93">
        <v>2.913E-2</v>
      </c>
    </row>
    <row r="74" spans="6:11" x14ac:dyDescent="0.3">
      <c r="F74" s="90">
        <v>82</v>
      </c>
      <c r="G74" s="91">
        <v>0.02</v>
      </c>
      <c r="I74" s="90">
        <v>82</v>
      </c>
      <c r="J74" s="92">
        <v>5.0389999999999997E-2</v>
      </c>
      <c r="K74" s="93">
        <v>3.32E-2</v>
      </c>
    </row>
    <row r="75" spans="6:11" x14ac:dyDescent="0.3">
      <c r="F75" s="90">
        <v>83</v>
      </c>
      <c r="G75" s="91">
        <v>0.02</v>
      </c>
      <c r="I75" s="90">
        <v>83</v>
      </c>
      <c r="J75" s="92">
        <v>5.7489999999999999E-2</v>
      </c>
      <c r="K75" s="93">
        <v>3.805E-2</v>
      </c>
    </row>
    <row r="76" spans="6:11" x14ac:dyDescent="0.3">
      <c r="F76" s="90">
        <v>84</v>
      </c>
      <c r="G76" s="91">
        <v>0.02</v>
      </c>
      <c r="I76" s="90">
        <v>84</v>
      </c>
      <c r="J76" s="92">
        <v>6.5570000000000003E-2</v>
      </c>
      <c r="K76" s="93">
        <v>4.3770000000000003E-2</v>
      </c>
    </row>
    <row r="77" spans="6:11" x14ac:dyDescent="0.3">
      <c r="F77" s="90">
        <v>85</v>
      </c>
      <c r="G77" s="91">
        <v>0.02</v>
      </c>
      <c r="I77" s="90">
        <v>85</v>
      </c>
      <c r="J77" s="92">
        <v>7.4700000000000003E-2</v>
      </c>
      <c r="K77" s="93">
        <v>5.0500000000000003E-2</v>
      </c>
    </row>
    <row r="78" spans="6:11" x14ac:dyDescent="0.3">
      <c r="F78" s="90">
        <v>86</v>
      </c>
      <c r="G78" s="91">
        <v>0.02</v>
      </c>
      <c r="I78" s="90">
        <v>86</v>
      </c>
      <c r="J78" s="92">
        <v>8.4949999999999998E-2</v>
      </c>
      <c r="K78" s="93">
        <v>5.8319999999999997E-2</v>
      </c>
    </row>
    <row r="79" spans="6:11" x14ac:dyDescent="0.3">
      <c r="F79" s="90">
        <v>87</v>
      </c>
      <c r="G79" s="91">
        <v>0.02</v>
      </c>
      <c r="I79" s="90">
        <v>87</v>
      </c>
      <c r="J79" s="92">
        <v>9.6379999999999993E-2</v>
      </c>
      <c r="K79" s="93">
        <v>6.7339999999999997E-2</v>
      </c>
    </row>
    <row r="80" spans="6:11" x14ac:dyDescent="0.3">
      <c r="F80" s="90">
        <v>88</v>
      </c>
      <c r="G80" s="91">
        <v>0.02</v>
      </c>
      <c r="I80" s="90">
        <v>88</v>
      </c>
      <c r="J80" s="92">
        <v>0.1091</v>
      </c>
      <c r="K80" s="93">
        <v>7.7649999999999997E-2</v>
      </c>
    </row>
    <row r="81" spans="6:11" x14ac:dyDescent="0.3">
      <c r="F81" s="90">
        <v>89</v>
      </c>
      <c r="G81" s="91">
        <v>0.02</v>
      </c>
      <c r="I81" s="90">
        <v>89</v>
      </c>
      <c r="J81" s="92">
        <v>0.12317</v>
      </c>
      <c r="K81" s="93">
        <v>8.9319999999999997E-2</v>
      </c>
    </row>
    <row r="82" spans="6:11" x14ac:dyDescent="0.3">
      <c r="F82" s="90">
        <v>90</v>
      </c>
      <c r="G82" s="91">
        <v>0.02</v>
      </c>
      <c r="I82" s="90">
        <v>90</v>
      </c>
      <c r="J82" s="92">
        <v>0.13864000000000001</v>
      </c>
      <c r="K82" s="93">
        <v>0.10238</v>
      </c>
    </row>
    <row r="83" spans="6:11" x14ac:dyDescent="0.3">
      <c r="F83" s="90">
        <v>91</v>
      </c>
      <c r="G83" s="91">
        <v>0.02</v>
      </c>
      <c r="I83" s="90">
        <v>91</v>
      </c>
      <c r="J83" s="92">
        <v>0.1555</v>
      </c>
      <c r="K83" s="93">
        <v>0.11683</v>
      </c>
    </row>
    <row r="84" spans="6:11" x14ac:dyDescent="0.3">
      <c r="F84" s="90">
        <v>92</v>
      </c>
      <c r="G84" s="91">
        <v>0.02</v>
      </c>
      <c r="I84" s="90">
        <v>92</v>
      </c>
      <c r="J84" s="92">
        <v>0.17369999999999999</v>
      </c>
      <c r="K84" s="93">
        <v>0.13261000000000001</v>
      </c>
    </row>
    <row r="85" spans="6:11" x14ac:dyDescent="0.3">
      <c r="F85" s="90">
        <v>93</v>
      </c>
      <c r="G85" s="91">
        <v>0.02</v>
      </c>
      <c r="I85" s="90">
        <v>93</v>
      </c>
      <c r="J85" s="92">
        <v>0.19311</v>
      </c>
      <c r="K85" s="93">
        <v>0.14960999999999999</v>
      </c>
    </row>
    <row r="86" spans="6:11" x14ac:dyDescent="0.3">
      <c r="F86" s="90">
        <v>94</v>
      </c>
      <c r="G86" s="91">
        <v>0.02</v>
      </c>
      <c r="I86" s="90">
        <v>94</v>
      </c>
      <c r="J86" s="92">
        <v>0.21354000000000001</v>
      </c>
      <c r="K86" s="93">
        <v>0.16771</v>
      </c>
    </row>
    <row r="87" spans="6:11" x14ac:dyDescent="0.3">
      <c r="F87" s="90">
        <v>95</v>
      </c>
      <c r="G87" s="91">
        <v>0.02</v>
      </c>
      <c r="I87" s="90">
        <v>95</v>
      </c>
      <c r="J87" s="92">
        <v>0.23477000000000001</v>
      </c>
      <c r="K87" s="93">
        <v>0.18670999999999999</v>
      </c>
    </row>
    <row r="88" spans="6:11" x14ac:dyDescent="0.3">
      <c r="F88" s="90">
        <v>96</v>
      </c>
      <c r="G88" s="91">
        <v>0.02</v>
      </c>
      <c r="I88" s="90">
        <v>96</v>
      </c>
      <c r="J88" s="92">
        <v>0.25653999999999999</v>
      </c>
      <c r="K88" s="93">
        <v>0.20644000000000001</v>
      </c>
    </row>
    <row r="89" spans="6:11" x14ac:dyDescent="0.3">
      <c r="F89" s="90">
        <v>97</v>
      </c>
      <c r="G89" s="91">
        <v>0.02</v>
      </c>
      <c r="I89" s="90">
        <v>97</v>
      </c>
      <c r="J89" s="92">
        <v>0.27857999999999999</v>
      </c>
      <c r="K89" s="93">
        <v>0.22670000000000001</v>
      </c>
    </row>
    <row r="90" spans="6:11" x14ac:dyDescent="0.3">
      <c r="F90" s="90">
        <v>98</v>
      </c>
      <c r="G90" s="91">
        <v>0.02</v>
      </c>
      <c r="I90" s="90">
        <v>98</v>
      </c>
      <c r="J90" s="92">
        <v>0.30062</v>
      </c>
      <c r="K90" s="93">
        <v>0.24728</v>
      </c>
    </row>
    <row r="91" spans="6:11" x14ac:dyDescent="0.3">
      <c r="F91" s="90">
        <v>99</v>
      </c>
      <c r="G91" s="91">
        <v>0.02</v>
      </c>
      <c r="I91" s="90">
        <v>99</v>
      </c>
      <c r="J91" s="92">
        <v>0.32328000000000001</v>
      </c>
      <c r="K91" s="93">
        <v>0.26871</v>
      </c>
    </row>
    <row r="92" spans="6:11" x14ac:dyDescent="0.3">
      <c r="F92" s="90">
        <v>100</v>
      </c>
      <c r="G92" s="91">
        <v>0.02</v>
      </c>
      <c r="I92" s="90">
        <v>100</v>
      </c>
      <c r="J92" s="92">
        <v>0.34692000000000001</v>
      </c>
      <c r="K92" s="93">
        <v>0.29127999999999998</v>
      </c>
    </row>
    <row r="93" spans="6:11" x14ac:dyDescent="0.3">
      <c r="F93" s="90">
        <v>101</v>
      </c>
      <c r="G93" s="91">
        <v>0.02</v>
      </c>
      <c r="I93" s="90">
        <v>101</v>
      </c>
      <c r="J93" s="92">
        <v>0.37169000000000002</v>
      </c>
      <c r="K93" s="93">
        <v>0.31508000000000003</v>
      </c>
    </row>
    <row r="94" spans="6:11" x14ac:dyDescent="0.3">
      <c r="F94" s="90">
        <v>102</v>
      </c>
      <c r="G94" s="91">
        <v>0.02</v>
      </c>
      <c r="I94" s="90">
        <v>102</v>
      </c>
      <c r="J94" s="92">
        <v>0.39744000000000002</v>
      </c>
      <c r="K94" s="93">
        <v>0.33994999999999997</v>
      </c>
    </row>
    <row r="95" spans="6:11" x14ac:dyDescent="0.3">
      <c r="F95" s="90">
        <v>103</v>
      </c>
      <c r="G95" s="91">
        <v>0.02</v>
      </c>
      <c r="I95" s="90">
        <v>103</v>
      </c>
      <c r="J95" s="92">
        <v>0.42381999999999997</v>
      </c>
      <c r="K95" s="93">
        <v>0.36552000000000001</v>
      </c>
    </row>
    <row r="96" spans="6:11" x14ac:dyDescent="0.3">
      <c r="F96" s="90">
        <v>104</v>
      </c>
      <c r="G96" s="91">
        <v>0.02</v>
      </c>
      <c r="I96" s="90">
        <v>104</v>
      </c>
      <c r="J96" s="92">
        <v>0.45019999999999999</v>
      </c>
      <c r="K96" s="93">
        <v>0.39119999999999999</v>
      </c>
    </row>
    <row r="97" spans="6:11" x14ac:dyDescent="0.3">
      <c r="F97" s="90">
        <v>105</v>
      </c>
      <c r="G97" s="91">
        <v>0.02</v>
      </c>
      <c r="I97" s="90">
        <v>105</v>
      </c>
      <c r="J97" s="92">
        <v>0.47572999999999999</v>
      </c>
      <c r="K97" s="93">
        <v>0.41615999999999997</v>
      </c>
    </row>
    <row r="98" spans="6:11" x14ac:dyDescent="0.3">
      <c r="F98" s="90">
        <v>106</v>
      </c>
      <c r="G98" s="91">
        <v>0.02</v>
      </c>
      <c r="I98" s="90">
        <v>106</v>
      </c>
      <c r="J98" s="92">
        <v>0.49928</v>
      </c>
      <c r="K98" s="93">
        <v>0.43936999999999998</v>
      </c>
    </row>
    <row r="99" spans="6:11" x14ac:dyDescent="0.3">
      <c r="F99" s="90">
        <v>107</v>
      </c>
      <c r="G99" s="91">
        <v>0.02</v>
      </c>
      <c r="I99" s="90">
        <v>107</v>
      </c>
      <c r="J99" s="92">
        <v>0.51949999999999996</v>
      </c>
      <c r="K99" s="93">
        <v>0.45956000000000002</v>
      </c>
    </row>
    <row r="100" spans="6:11" x14ac:dyDescent="0.3">
      <c r="F100" s="90">
        <v>108</v>
      </c>
      <c r="G100" s="91">
        <v>0.02</v>
      </c>
      <c r="I100" s="90">
        <v>108</v>
      </c>
      <c r="J100" s="92">
        <v>0.53969999999999996</v>
      </c>
      <c r="K100" s="93">
        <v>0.47972999999999999</v>
      </c>
    </row>
    <row r="101" spans="6:11" x14ac:dyDescent="0.3">
      <c r="F101" s="90">
        <v>109</v>
      </c>
      <c r="G101" s="91">
        <v>0.02</v>
      </c>
      <c r="I101" s="90">
        <v>109</v>
      </c>
      <c r="J101" s="92">
        <v>0.55986999999999998</v>
      </c>
      <c r="K101" s="93">
        <v>0.50988</v>
      </c>
    </row>
    <row r="102" spans="6:11" x14ac:dyDescent="0.3">
      <c r="F102" s="90">
        <v>110</v>
      </c>
      <c r="G102" s="91">
        <v>0.02</v>
      </c>
      <c r="I102" s="90">
        <v>110</v>
      </c>
      <c r="J102" s="92">
        <v>0.57999999999999996</v>
      </c>
      <c r="K102" s="93">
        <v>0.53</v>
      </c>
    </row>
    <row r="103" spans="6:11" x14ac:dyDescent="0.3">
      <c r="F103" s="90">
        <v>111</v>
      </c>
      <c r="G103" s="91">
        <v>0.02</v>
      </c>
      <c r="I103" s="90">
        <v>111</v>
      </c>
      <c r="J103" s="92">
        <v>0.6</v>
      </c>
      <c r="K103" s="93">
        <v>0.55000000000000004</v>
      </c>
    </row>
    <row r="104" spans="6:11" x14ac:dyDescent="0.3">
      <c r="F104" s="90">
        <v>112</v>
      </c>
      <c r="G104" s="91">
        <v>0.02</v>
      </c>
      <c r="I104" s="90">
        <v>112</v>
      </c>
      <c r="J104" s="92">
        <v>0.62</v>
      </c>
      <c r="K104" s="93">
        <v>0.56999999999999995</v>
      </c>
    </row>
    <row r="105" spans="6:11" x14ac:dyDescent="0.3">
      <c r="F105" s="90">
        <v>113</v>
      </c>
      <c r="G105" s="91">
        <v>0.02</v>
      </c>
      <c r="I105" s="90">
        <v>113</v>
      </c>
      <c r="J105" s="92">
        <v>0.64</v>
      </c>
      <c r="K105" s="93">
        <v>0.59</v>
      </c>
    </row>
    <row r="106" spans="6:11" x14ac:dyDescent="0.3">
      <c r="F106" s="90">
        <v>114</v>
      </c>
      <c r="G106" s="91">
        <v>0.02</v>
      </c>
      <c r="I106" s="90">
        <v>114</v>
      </c>
      <c r="J106" s="92">
        <v>0.66</v>
      </c>
      <c r="K106" s="93">
        <v>0.61</v>
      </c>
    </row>
    <row r="107" spans="6:11" ht="16.2" thickBot="1" x14ac:dyDescent="0.35">
      <c r="F107" s="106">
        <v>115</v>
      </c>
      <c r="G107" s="107">
        <v>0.02</v>
      </c>
      <c r="I107" s="106">
        <v>115</v>
      </c>
      <c r="J107" s="108">
        <v>1</v>
      </c>
      <c r="K107" s="109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72BEA-411E-4408-8EA3-8437138C24ED}">
  <dimension ref="A1:B6"/>
  <sheetViews>
    <sheetView showGridLines="0" workbookViewId="0"/>
  </sheetViews>
  <sheetFormatPr defaultColWidth="8.77734375" defaultRowHeight="15.6" x14ac:dyDescent="0.3"/>
  <cols>
    <col min="1" max="1" width="2.5546875" style="3" customWidth="1"/>
    <col min="2" max="4" width="25.21875" style="3" customWidth="1"/>
    <col min="5" max="5" width="3" style="3" customWidth="1"/>
    <col min="6" max="7" width="8.77734375" style="3"/>
    <col min="8" max="8" width="3" style="3" customWidth="1"/>
    <col min="9" max="16384" width="8.77734375" style="3"/>
  </cols>
  <sheetData>
    <row r="1" spans="1:2" s="2" customFormat="1" x14ac:dyDescent="0.3">
      <c r="A1" s="4" t="s">
        <v>122</v>
      </c>
    </row>
    <row r="2" spans="1:2" s="2" customFormat="1" x14ac:dyDescent="0.3">
      <c r="B2" s="2" t="s">
        <v>123</v>
      </c>
    </row>
    <row r="3" spans="1:2" s="2" customFormat="1" x14ac:dyDescent="0.3">
      <c r="A3" s="6"/>
      <c r="B3" s="1" t="s">
        <v>124</v>
      </c>
    </row>
    <row r="4" spans="1:2" s="2" customFormat="1" x14ac:dyDescent="0.3">
      <c r="A4" s="6"/>
      <c r="B4" s="1" t="s">
        <v>125</v>
      </c>
    </row>
    <row r="5" spans="1:2" s="2" customFormat="1" x14ac:dyDescent="0.3">
      <c r="A5" s="6"/>
      <c r="B5" s="1" t="s">
        <v>126</v>
      </c>
    </row>
    <row r="6" spans="1:2" x14ac:dyDescent="0.3">
      <c r="A6" s="5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A3DB-0FDC-4880-A8EE-52FABCA72D64}">
  <dimension ref="A3:F33"/>
  <sheetViews>
    <sheetView showGridLines="0" workbookViewId="0"/>
  </sheetViews>
  <sheetFormatPr defaultColWidth="8.77734375" defaultRowHeight="15.6" x14ac:dyDescent="0.3"/>
  <cols>
    <col min="1" max="1" width="2.77734375" style="3" customWidth="1"/>
    <col min="2" max="2" width="20.5546875" style="3" bestFit="1" customWidth="1"/>
    <col min="3" max="3" width="13.5546875" style="3" bestFit="1" customWidth="1"/>
    <col min="4" max="4" width="18.44140625" style="3" bestFit="1" customWidth="1"/>
    <col min="5" max="5" width="13.5546875" style="3" bestFit="1" customWidth="1"/>
    <col min="6" max="6" width="23.21875" style="3" bestFit="1" customWidth="1"/>
    <col min="7" max="16384" width="8.77734375" style="3"/>
  </cols>
  <sheetData>
    <row r="3" spans="1:6" ht="16.2" thickBot="1" x14ac:dyDescent="0.35">
      <c r="A3" s="32"/>
      <c r="B3" s="3" t="s">
        <v>82</v>
      </c>
    </row>
    <row r="4" spans="1:6" ht="46.8" x14ac:dyDescent="0.3">
      <c r="B4" s="64" t="s">
        <v>58</v>
      </c>
      <c r="C4" s="65" t="s">
        <v>59</v>
      </c>
      <c r="D4" s="65" t="s">
        <v>60</v>
      </c>
      <c r="E4" s="66" t="s">
        <v>61</v>
      </c>
    </row>
    <row r="5" spans="1:6" x14ac:dyDescent="0.3">
      <c r="B5" s="67" t="s">
        <v>62</v>
      </c>
      <c r="C5" s="68">
        <v>0.111</v>
      </c>
      <c r="D5" s="68">
        <v>0.123</v>
      </c>
      <c r="E5" s="69">
        <v>0.9</v>
      </c>
      <c r="F5" s="70"/>
    </row>
    <row r="6" spans="1:6" x14ac:dyDescent="0.3">
      <c r="B6" s="67" t="s">
        <v>63</v>
      </c>
      <c r="C6" s="68">
        <v>6.8000000000000005E-2</v>
      </c>
      <c r="D6" s="68">
        <v>7.2999999999999995E-2</v>
      </c>
      <c r="E6" s="69">
        <v>0.93</v>
      </c>
      <c r="F6" s="70"/>
    </row>
    <row r="7" spans="1:6" x14ac:dyDescent="0.3">
      <c r="B7" s="67" t="s">
        <v>64</v>
      </c>
      <c r="C7" s="68">
        <v>0.03</v>
      </c>
      <c r="D7" s="68">
        <v>3.1E-2</v>
      </c>
      <c r="E7" s="69">
        <v>0.97</v>
      </c>
      <c r="F7" s="70"/>
    </row>
    <row r="8" spans="1:6" x14ac:dyDescent="0.3">
      <c r="B8" s="71" t="s">
        <v>65</v>
      </c>
      <c r="C8" s="68">
        <v>2.5000000000000001E-2</v>
      </c>
      <c r="D8" s="68">
        <v>2.7E-2</v>
      </c>
      <c r="E8" s="69">
        <v>0.93</v>
      </c>
      <c r="F8" s="70"/>
    </row>
    <row r="9" spans="1:6" x14ac:dyDescent="0.3">
      <c r="A9" s="32"/>
      <c r="B9" s="71" t="s">
        <v>66</v>
      </c>
      <c r="C9" s="68">
        <v>2.8000000000000001E-2</v>
      </c>
      <c r="D9" s="68">
        <v>2.4E-2</v>
      </c>
      <c r="E9" s="69">
        <v>1.17</v>
      </c>
      <c r="F9" s="70"/>
    </row>
    <row r="10" spans="1:6" x14ac:dyDescent="0.3">
      <c r="A10" s="32"/>
      <c r="B10" s="71" t="s">
        <v>67</v>
      </c>
      <c r="C10" s="68">
        <v>2.1000000000000001E-2</v>
      </c>
      <c r="D10" s="68">
        <v>0.02</v>
      </c>
      <c r="E10" s="69">
        <v>1.05</v>
      </c>
      <c r="F10" s="70"/>
    </row>
    <row r="11" spans="1:6" x14ac:dyDescent="0.3">
      <c r="A11" s="32"/>
      <c r="B11" s="71" t="s">
        <v>68</v>
      </c>
      <c r="C11" s="68">
        <v>2.1999999999999999E-2</v>
      </c>
      <c r="D11" s="68">
        <v>1.9E-2</v>
      </c>
      <c r="E11" s="69">
        <v>1.1599999999999999</v>
      </c>
      <c r="F11" s="70"/>
    </row>
    <row r="12" spans="1:6" ht="16.2" thickBot="1" x14ac:dyDescent="0.35">
      <c r="A12" s="32"/>
      <c r="B12" s="72" t="s">
        <v>69</v>
      </c>
      <c r="C12" s="73">
        <v>2.9000000000000001E-2</v>
      </c>
      <c r="D12" s="73">
        <v>0.03</v>
      </c>
      <c r="E12" s="74">
        <v>0.97</v>
      </c>
      <c r="F12" s="70"/>
    </row>
    <row r="17" s="3" customFormat="1" x14ac:dyDescent="0.3"/>
    <row r="18" s="3" customFormat="1" x14ac:dyDescent="0.3"/>
    <row r="19" s="3" customFormat="1" x14ac:dyDescent="0.3"/>
    <row r="20" s="3" customFormat="1" x14ac:dyDescent="0.3"/>
    <row r="21" s="3" customFormat="1" x14ac:dyDescent="0.3"/>
    <row r="22" s="3" customFormat="1" x14ac:dyDescent="0.3"/>
    <row r="23" s="3" customFormat="1" x14ac:dyDescent="0.3"/>
    <row r="24" s="3" customFormat="1" x14ac:dyDescent="0.3"/>
    <row r="25" s="3" customFormat="1" x14ac:dyDescent="0.3"/>
    <row r="26" s="3" customFormat="1" x14ac:dyDescent="0.3"/>
    <row r="27" s="3" customFormat="1" x14ac:dyDescent="0.3"/>
    <row r="28" s="3" customFormat="1" x14ac:dyDescent="0.3"/>
    <row r="29" s="3" customFormat="1" x14ac:dyDescent="0.3"/>
    <row r="30" s="3" customFormat="1" x14ac:dyDescent="0.3"/>
    <row r="31" s="3" customFormat="1" x14ac:dyDescent="0.3"/>
    <row r="32" s="3" customFormat="1" x14ac:dyDescent="0.3"/>
    <row r="33" s="3" customFormat="1" x14ac:dyDescent="0.3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0D92-6C0C-452C-84D8-A3BD225865CD}">
  <dimension ref="A3:C25"/>
  <sheetViews>
    <sheetView showGridLines="0" workbookViewId="0">
      <selection activeCell="A25" sqref="A25:XFD26"/>
    </sheetView>
  </sheetViews>
  <sheetFormatPr defaultColWidth="8.77734375" defaultRowHeight="15.6" x14ac:dyDescent="0.3"/>
  <cols>
    <col min="1" max="1" width="2.77734375" style="3" customWidth="1"/>
    <col min="2" max="2" width="27.21875" style="3" customWidth="1"/>
    <col min="3" max="3" width="18" style="3" customWidth="1"/>
    <col min="4" max="4" width="18.44140625" style="3" bestFit="1" customWidth="1"/>
    <col min="5" max="16384" width="8.77734375" style="3"/>
  </cols>
  <sheetData>
    <row r="3" spans="1:3" ht="16.2" thickBot="1" x14ac:dyDescent="0.35">
      <c r="A3" s="25"/>
      <c r="B3" s="49" t="s">
        <v>83</v>
      </c>
    </row>
    <row r="4" spans="1:3" x14ac:dyDescent="0.3">
      <c r="B4" s="57" t="s">
        <v>70</v>
      </c>
      <c r="C4" s="58">
        <v>6000</v>
      </c>
    </row>
    <row r="5" spans="1:3" x14ac:dyDescent="0.3">
      <c r="B5" s="59" t="s">
        <v>71</v>
      </c>
      <c r="C5" s="60" t="s">
        <v>72</v>
      </c>
    </row>
    <row r="6" spans="1:3" x14ac:dyDescent="0.3">
      <c r="B6" s="59" t="s">
        <v>73</v>
      </c>
      <c r="C6" s="60" t="s">
        <v>74</v>
      </c>
    </row>
    <row r="7" spans="1:3" x14ac:dyDescent="0.3">
      <c r="B7" s="59" t="s">
        <v>75</v>
      </c>
      <c r="C7" s="60" t="s">
        <v>76</v>
      </c>
    </row>
    <row r="8" spans="1:3" x14ac:dyDescent="0.3">
      <c r="A8" s="32"/>
      <c r="B8" s="59" t="s">
        <v>77</v>
      </c>
      <c r="C8" s="60" t="s">
        <v>78</v>
      </c>
    </row>
    <row r="9" spans="1:3" x14ac:dyDescent="0.3">
      <c r="A9" s="32"/>
      <c r="B9" s="59" t="s">
        <v>79</v>
      </c>
      <c r="C9" s="61">
        <v>0.03</v>
      </c>
    </row>
    <row r="10" spans="1:3" ht="16.2" thickBot="1" x14ac:dyDescent="0.35">
      <c r="A10" s="32"/>
      <c r="B10" s="62" t="s">
        <v>80</v>
      </c>
      <c r="C10" s="63" t="s">
        <v>81</v>
      </c>
    </row>
    <row r="15" spans="1:3" x14ac:dyDescent="0.3">
      <c r="A15" s="32"/>
    </row>
    <row r="21" spans="1:1" x14ac:dyDescent="0.3">
      <c r="A21" s="32"/>
    </row>
    <row r="22" spans="1:1" x14ac:dyDescent="0.3">
      <c r="A22" s="32"/>
    </row>
    <row r="23" spans="1:1" x14ac:dyDescent="0.3">
      <c r="A23" s="32"/>
    </row>
    <row r="25" spans="1:1" x14ac:dyDescent="0.3">
      <c r="A25" s="3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901AB-10A6-4248-B041-F0409E1069ED}">
  <dimension ref="A1:B20"/>
  <sheetViews>
    <sheetView showGridLines="0" workbookViewId="0">
      <selection activeCell="A20" sqref="A20:XFD21"/>
    </sheetView>
  </sheetViews>
  <sheetFormatPr defaultColWidth="8.77734375" defaultRowHeight="15.6" x14ac:dyDescent="0.3"/>
  <cols>
    <col min="1" max="1" width="2.77734375" style="3" customWidth="1"/>
    <col min="2" max="2" width="27.21875" style="3" customWidth="1"/>
    <col min="3" max="3" width="18" style="3" customWidth="1"/>
    <col min="4" max="4" width="18.44140625" style="3" bestFit="1" customWidth="1"/>
    <col min="5" max="16384" width="8.77734375" style="3"/>
  </cols>
  <sheetData>
    <row r="1" spans="1:2" s="2" customFormat="1" x14ac:dyDescent="0.3">
      <c r="A1" s="4" t="s">
        <v>127</v>
      </c>
    </row>
    <row r="2" spans="1:2" s="2" customFormat="1" x14ac:dyDescent="0.3">
      <c r="B2" s="2" t="s">
        <v>128</v>
      </c>
    </row>
    <row r="3" spans="1:2" s="2" customFormat="1" x14ac:dyDescent="0.3">
      <c r="A3" s="6"/>
      <c r="B3" s="1"/>
    </row>
    <row r="4" spans="1:2" s="2" customFormat="1" x14ac:dyDescent="0.3">
      <c r="A4" s="6"/>
      <c r="B4" s="1"/>
    </row>
    <row r="5" spans="1:2" x14ac:dyDescent="0.3">
      <c r="A5" s="5" t="s">
        <v>114</v>
      </c>
    </row>
    <row r="10" spans="1:2" x14ac:dyDescent="0.3">
      <c r="A10" s="32"/>
    </row>
    <row r="16" spans="1:2" x14ac:dyDescent="0.3">
      <c r="A16" s="32"/>
    </row>
    <row r="17" spans="1:1" x14ac:dyDescent="0.3">
      <c r="A17" s="32"/>
    </row>
    <row r="18" spans="1:1" x14ac:dyDescent="0.3">
      <c r="A18" s="32"/>
    </row>
    <row r="20" spans="1:1" x14ac:dyDescent="0.3">
      <c r="A20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Info for 2(c)</vt:lpstr>
      <vt:lpstr>Q2(c)</vt:lpstr>
      <vt:lpstr>Info for 3(c)</vt:lpstr>
      <vt:lpstr>Q3(c)</vt:lpstr>
      <vt:lpstr>Info for 3(d)</vt:lpstr>
      <vt:lpstr>Q3(d)</vt:lpstr>
      <vt:lpstr>Info for 4(b)</vt:lpstr>
      <vt:lpstr>Info for 4(c)</vt:lpstr>
      <vt:lpstr>Q4(c)</vt:lpstr>
      <vt:lpstr>Info for 6(b&amp;c)</vt:lpstr>
      <vt:lpstr>Q6(b)</vt:lpstr>
      <vt:lpstr>Q6(c)</vt:lpstr>
      <vt:lpstr>Info for 7(c)</vt:lpstr>
      <vt:lpstr>Q7(c)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2025-07-19T20:35:35Z</dcterms:created>
  <dcterms:modified xsi:type="dcterms:W3CDTF">2025-10-06T22:48:48Z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2025-07-19T21:09:38Z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04478c38-6b9e-4407-a8d1-3c497f98f30b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  <property fmtid="{D5CDD505-2E9C-101B-9397-08002B2CF9AE}" pid="10" name="MPR_DocID">
    <vt:lpwstr>05fdf81e6e4e4e77ac4b671d7a824f9d</vt:lpwstr>
  </property>
</Properties>
</file>