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8_{50397829-38DA-4349-897D-C6D94CEF856B}" xr6:coauthVersionLast="47" xr6:coauthVersionMax="47" xr10:uidLastSave="{00000000-0000-0000-0000-000000000000}"/>
  <bookViews>
    <workbookView xWindow="4644" yWindow="3048" windowWidth="17280" windowHeight="8964" xr2:uid="{41CAC168-7D30-4766-BCCE-F6A34CF37F90}"/>
  </bookViews>
  <sheets>
    <sheet name="Instructions" sheetId="3" r:id="rId1"/>
    <sheet name="Q1" sheetId="5" r:id="rId2"/>
    <sheet name="Q3" sheetId="2" r:id="rId3"/>
  </sheets>
  <definedNames>
    <definedName name="_xlchart.v1.0" hidden="1">'Q3'!$X$9:$X$108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D3" i="5" s="1"/>
  <c r="C3" i="5" s="1"/>
  <c r="D26" i="2" l="1"/>
  <c r="D17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</calcChain>
</file>

<file path=xl/sharedStrings.xml><?xml version="1.0" encoding="utf-8"?>
<sst xmlns="http://schemas.openxmlformats.org/spreadsheetml/2006/main" count="94" uniqueCount="73">
  <si>
    <t xml:space="preserve">Balance sheet </t>
  </si>
  <si>
    <t>Loans</t>
  </si>
  <si>
    <t>Total Assets</t>
  </si>
  <si>
    <t>Deposits</t>
  </si>
  <si>
    <t>Equity</t>
  </si>
  <si>
    <t>Total Liabilities &amp; Equity</t>
  </si>
  <si>
    <t>Income Statement</t>
  </si>
  <si>
    <t>Interest Income</t>
  </si>
  <si>
    <t>Interest Expense</t>
  </si>
  <si>
    <t>Operating Expense</t>
  </si>
  <si>
    <t>Other</t>
  </si>
  <si>
    <t>Beta</t>
  </si>
  <si>
    <t>Risk Free Rate</t>
  </si>
  <si>
    <t>Market Risk Premium</t>
  </si>
  <si>
    <t>Growth Rate, 2027+</t>
  </si>
  <si>
    <t>Tax Rate</t>
  </si>
  <si>
    <t>Deposits Matched Opportunity Rate, %</t>
  </si>
  <si>
    <t>SEA: Exploring a new route</t>
  </si>
  <si>
    <t>&lt;&lt; GIVEN MODEL PARAMETERS &gt;&gt;</t>
  </si>
  <si>
    <t>&lt;&lt; GIVEN INPUTS &gt;&gt;</t>
  </si>
  <si>
    <t>&lt;&lt; CANDIDATES FILL OUT THIS SECTION &gt;&gt;</t>
  </si>
  <si>
    <t>Original</t>
  </si>
  <si>
    <t>New Route</t>
  </si>
  <si>
    <t>Random Numbers (0, 1)</t>
  </si>
  <si>
    <t>( N )</t>
  </si>
  <si>
    <t>( P )</t>
  </si>
  <si>
    <t>( R )</t>
  </si>
  <si>
    <t>( C )</t>
  </si>
  <si>
    <t>( I )</t>
  </si>
  <si>
    <t>Day</t>
  </si>
  <si>
    <t>N</t>
  </si>
  <si>
    <t>P</t>
  </si>
  <si>
    <t>Flights</t>
  </si>
  <si>
    <t>Price</t>
  </si>
  <si>
    <t>Revenue</t>
  </si>
  <si>
    <t>Cost</t>
  </si>
  <si>
    <t>Income (Loss)</t>
  </si>
  <si>
    <t>Cumulative Income</t>
  </si>
  <si>
    <t>Flights (per day)</t>
  </si>
  <si>
    <t>Model</t>
  </si>
  <si>
    <t>Binomial</t>
  </si>
  <si>
    <t>Probability</t>
  </si>
  <si>
    <t>Number</t>
  </si>
  <si>
    <t>Price per flight (per day)</t>
  </si>
  <si>
    <t>Normal</t>
  </si>
  <si>
    <t>Mean</t>
  </si>
  <si>
    <t>StdDev</t>
  </si>
  <si>
    <t>Total revenues (per day)</t>
  </si>
  <si>
    <t>N x P</t>
  </si>
  <si>
    <t>Cost per flight (per day)</t>
  </si>
  <si>
    <t>Flights ( N )</t>
  </si>
  <si>
    <t>Income / (Loss) (per day)</t>
  </si>
  <si>
    <t>R - C</t>
  </si>
  <si>
    <t>Questions relating to new route (simulation)</t>
  </si>
  <si>
    <t>(b) i. Expected income over 100-days of the original route</t>
  </si>
  <si>
    <t>(b) I. Expected income over 100-days of the new route</t>
  </si>
  <si>
    <t>(b) ii. On any given day, what is the probability that the new route would earn more than the original?</t>
  </si>
  <si>
    <t>(b) iii. On any given day, what is the probability that SEA will lose money on the new route?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</si>
  <si>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</si>
  <si>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</si>
  <si>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the cells highlighted in yellow below.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</si>
  <si>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</si>
  <si>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</si>
  <si>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</si>
  <si>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Deposit Interest Rate</t>
  </si>
  <si>
    <t>Loan Interest Rate</t>
  </si>
  <si>
    <t>Loans Matched Opportunity rate, %</t>
  </si>
  <si>
    <t>(d) i. Value of Commerical Banking Business</t>
  </si>
  <si>
    <t>Commerical Banking Business Financial Data</t>
  </si>
  <si>
    <t>(e) Economic Spread on the Loans for 2024</t>
  </si>
  <si>
    <t>(e) Economic Spread on the Deposits for 2024</t>
  </si>
  <si>
    <t>(f) i. Matched Capital Charge for 2024</t>
  </si>
  <si>
    <t>(f) ii. Mismatched Capital Charge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</si>
</sst>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0.0%"/>
    <numFmt numFmtId="168" formatCode="_-* #,##0.000_-;\-* #,##0.000_-;_-* &quot;-&quot;??_-;_-@_-"/>
    <numFmt numFmtId="169" formatCode="0.000"/>
    <numFmt numFmtId="170" formatCode="0.0000"/>
    <numFmt numFmtId="171" formatCode="#,##0_ ;[Red]\-#,##0\ "/>
    <numFmt numFmtId="172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38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7030A0"/>
      </top>
      <bottom style="thin">
        <color theme="0" tint="-0.1499679555650502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2" xfId="0" applyFont="1" applyFill="1" applyBorder="1"/>
    <xf numFmtId="0" fontId="0" fillId="2" borderId="4" xfId="0" applyFill="1" applyBorder="1"/>
    <xf numFmtId="165" fontId="0" fillId="2" borderId="0" xfId="1" applyNumberFormat="1" applyFont="1" applyFill="1" applyBorder="1"/>
    <xf numFmtId="165" fontId="0" fillId="2" borderId="5" xfId="1" applyNumberFormat="1" applyFont="1" applyFill="1" applyBorder="1"/>
    <xf numFmtId="166" fontId="0" fillId="2" borderId="0" xfId="1" applyNumberFormat="1" applyFont="1" applyFill="1" applyBorder="1"/>
    <xf numFmtId="166" fontId="0" fillId="2" borderId="5" xfId="1" applyNumberFormat="1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5" fillId="2" borderId="4" xfId="0" applyFont="1" applyFill="1" applyBorder="1"/>
    <xf numFmtId="0" fontId="5" fillId="2" borderId="0" xfId="0" applyFont="1" applyFill="1"/>
    <xf numFmtId="165" fontId="5" fillId="2" borderId="0" xfId="1" applyNumberFormat="1" applyFont="1" applyFill="1" applyBorder="1"/>
    <xf numFmtId="43" fontId="0" fillId="2" borderId="0" xfId="0" applyNumberFormat="1" applyFill="1"/>
    <xf numFmtId="0" fontId="0" fillId="3" borderId="0" xfId="0" applyFill="1"/>
    <xf numFmtId="167" fontId="0" fillId="2" borderId="0" xfId="2" applyNumberFormat="1" applyFont="1" applyFill="1" applyBorder="1"/>
    <xf numFmtId="10" fontId="0" fillId="2" borderId="0" xfId="0" applyNumberFormat="1" applyFill="1"/>
    <xf numFmtId="167" fontId="0" fillId="2" borderId="0" xfId="0" applyNumberFormat="1" applyFill="1"/>
    <xf numFmtId="167" fontId="0" fillId="3" borderId="0" xfId="0" applyNumberFormat="1" applyFill="1"/>
    <xf numFmtId="167" fontId="0" fillId="3" borderId="0" xfId="2" applyNumberFormat="1" applyFont="1" applyFill="1" applyBorder="1"/>
    <xf numFmtId="167" fontId="5" fillId="2" borderId="0" xfId="2" applyNumberFormat="1" applyFont="1" applyFill="1" applyBorder="1"/>
    <xf numFmtId="166" fontId="6" fillId="2" borderId="0" xfId="1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167" fontId="5" fillId="2" borderId="7" xfId="2" applyNumberFormat="1" applyFont="1" applyFill="1" applyBorder="1"/>
    <xf numFmtId="165" fontId="6" fillId="2" borderId="0" xfId="1" applyNumberFormat="1" applyFont="1" applyFill="1" applyBorder="1"/>
    <xf numFmtId="0" fontId="7" fillId="0" borderId="9" xfId="0" applyFont="1" applyBorder="1"/>
    <xf numFmtId="0" fontId="8" fillId="0" borderId="9" xfId="0" applyFont="1" applyBorder="1"/>
    <xf numFmtId="0" fontId="3" fillId="4" borderId="0" xfId="0" applyFont="1" applyFill="1" applyAlignment="1">
      <alignment horizontal="centerContinuous"/>
    </xf>
    <xf numFmtId="0" fontId="3" fillId="5" borderId="0" xfId="0" applyFont="1" applyFill="1" applyAlignment="1">
      <alignment horizontal="centerContinuous"/>
    </xf>
    <xf numFmtId="169" fontId="0" fillId="0" borderId="0" xfId="0" applyNumberFormat="1"/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0" fillId="0" borderId="0" xfId="0" applyAlignment="1">
      <alignment horizontal="right"/>
    </xf>
    <xf numFmtId="1" fontId="0" fillId="7" borderId="11" xfId="2" applyNumberFormat="1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center"/>
    </xf>
    <xf numFmtId="170" fontId="0" fillId="6" borderId="0" xfId="0" applyNumberFormat="1" applyFill="1"/>
    <xf numFmtId="1" fontId="0" fillId="0" borderId="12" xfId="0" applyNumberFormat="1" applyBorder="1"/>
    <xf numFmtId="171" fontId="0" fillId="0" borderId="12" xfId="0" applyNumberFormat="1" applyBorder="1"/>
    <xf numFmtId="171" fontId="3" fillId="0" borderId="12" xfId="0" applyNumberFormat="1" applyFont="1" applyBorder="1"/>
    <xf numFmtId="0" fontId="0" fillId="0" borderId="13" xfId="0" applyBorder="1"/>
    <xf numFmtId="171" fontId="0" fillId="0" borderId="13" xfId="0" applyNumberFormat="1" applyBorder="1"/>
    <xf numFmtId="171" fontId="3" fillId="0" borderId="13" xfId="0" applyNumberFormat="1" applyFont="1" applyBorder="1"/>
    <xf numFmtId="0" fontId="0" fillId="6" borderId="0" xfId="0" applyFill="1" applyAlignment="1">
      <alignment vertical="center"/>
    </xf>
    <xf numFmtId="167" fontId="0" fillId="7" borderId="11" xfId="2" applyNumberFormat="1" applyFont="1" applyFill="1" applyBorder="1" applyAlignment="1">
      <alignment horizontal="center"/>
    </xf>
    <xf numFmtId="0" fontId="0" fillId="0" borderId="12" xfId="0" applyBorder="1"/>
    <xf numFmtId="172" fontId="0" fillId="7" borderId="11" xfId="2" applyNumberFormat="1" applyFont="1" applyFill="1" applyBorder="1" applyAlignment="1">
      <alignment horizontal="center"/>
    </xf>
    <xf numFmtId="0" fontId="3" fillId="0" borderId="0" xfId="0" applyFont="1"/>
    <xf numFmtId="0" fontId="3" fillId="6" borderId="0" xfId="0" applyFont="1" applyFill="1"/>
    <xf numFmtId="1" fontId="0" fillId="8" borderId="11" xfId="2" applyNumberFormat="1" applyFont="1" applyFill="1" applyBorder="1" applyAlignment="1">
      <alignment horizontal="center"/>
    </xf>
    <xf numFmtId="0" fontId="0" fillId="6" borderId="0" xfId="0" applyFill="1"/>
    <xf numFmtId="1" fontId="0" fillId="6" borderId="0" xfId="2" applyNumberFormat="1" applyFont="1" applyFill="1" applyBorder="1" applyAlignment="1">
      <alignment vertical="center"/>
    </xf>
    <xf numFmtId="0" fontId="9" fillId="0" borderId="10" xfId="0" applyFont="1" applyBorder="1"/>
    <xf numFmtId="0" fontId="0" fillId="6" borderId="0" xfId="0" applyFill="1" applyAlignment="1">
      <alignment horizontal="left"/>
    </xf>
    <xf numFmtId="167" fontId="0" fillId="9" borderId="14" xfId="2" applyNumberFormat="1" applyFont="1" applyFill="1" applyBorder="1"/>
    <xf numFmtId="0" fontId="12" fillId="0" borderId="0" xfId="0" applyFont="1"/>
    <xf numFmtId="171" fontId="0" fillId="9" borderId="14" xfId="1" applyNumberFormat="1" applyFont="1" applyFill="1" applyBorder="1"/>
    <xf numFmtId="168" fontId="0" fillId="2" borderId="0" xfId="1" applyNumberFormat="1" applyFont="1" applyFill="1" applyBorder="1"/>
    <xf numFmtId="0" fontId="13" fillId="2" borderId="0" xfId="0" applyFont="1" applyFill="1"/>
    <xf numFmtId="0" fontId="4" fillId="2" borderId="0" xfId="1" applyNumberFormat="1" applyFont="1" applyFill="1" applyBorder="1"/>
    <xf numFmtId="166" fontId="0" fillId="3" borderId="0" xfId="1" applyNumberFormat="1" applyFont="1" applyFill="1" applyBorder="1"/>
    <xf numFmtId="166" fontId="6" fillId="2" borderId="5" xfId="1" applyNumberFormat="1" applyFont="1" applyFill="1" applyBorder="1"/>
    <xf numFmtId="166" fontId="6" fillId="2" borderId="8" xfId="1" applyNumberFormat="1" applyFont="1" applyFill="1" applyBorder="1"/>
    <xf numFmtId="0" fontId="3" fillId="0" borderId="3" xfId="0" applyFont="1" applyBorder="1"/>
    <xf numFmtId="165" fontId="0" fillId="0" borderId="5" xfId="1" applyNumberFormat="1" applyFont="1" applyFill="1" applyBorder="1"/>
  </cellXfs>
  <cellStyles count="11">
    <cellStyle name="Comma" xfId="1" builtinId="3"/>
    <cellStyle name="Comma 2" xfId="7" xr:uid="{A743B3BA-B2F3-4925-AF61-2318A9A21103}"/>
    <cellStyle name="Comma 8" xfId="4" xr:uid="{9A1B03CD-85EF-439E-BC4B-A8E0ADEBDCB3}"/>
    <cellStyle name="Comma 8 2" xfId="10" xr:uid="{1C1A0142-C639-4895-965A-D416E1C96DC9}"/>
    <cellStyle name="Normal" xfId="0" builtinId="0"/>
    <cellStyle name="Normal 5" xfId="3" xr:uid="{A8509B17-39DB-4140-B4A7-E7F9ECDC2E20}"/>
    <cellStyle name="Normal 5 2" xfId="9" xr:uid="{3A791974-2772-48DA-BC4C-0ADC2AF045A1}"/>
    <cellStyle name="Normal 6" xfId="8" xr:uid="{61E17C91-6F64-472C-BEB7-0606609739D6}"/>
    <cellStyle name="Percent" xfId="2" builtinId="5"/>
    <cellStyle name="Percent 2" xfId="6" xr:uid="{2AA698C9-D7E5-4AF6-9202-CA9F1BAE8518}"/>
    <cellStyle name="Percent 8" xfId="5" xr:uid="{ED405EF0-4B67-4061-804A-9612BF4075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aseline="0"/>
              <a:t>100 Day Profitability:Original vs. New Route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913979764915682E-2"/>
          <c:y val="0.17171296296296296"/>
          <c:w val="0.88099293850227955"/>
          <c:h val="0.72683177760000295"/>
        </c:manualLayout>
      </c:layout>
      <c:lineChart>
        <c:grouping val="standard"/>
        <c:varyColors val="0"/>
        <c:ser>
          <c:idx val="0"/>
          <c:order val="0"/>
          <c:tx>
            <c:v>Original</c:v>
          </c:tx>
          <c:spPr>
            <a:ln w="22225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'Q3'!$R$9:$R$108</c:f>
              <c:numCache>
                <c:formatCode>#,##0_ ;[Red]\-#,##0\ 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1-471F-A4BB-BA2D6432B572}"/>
            </c:ext>
          </c:extLst>
        </c:ser>
        <c:ser>
          <c:idx val="1"/>
          <c:order val="1"/>
          <c:tx>
            <c:v>New Route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'Q3'!$Y$9:$Y$108</c:f>
              <c:numCache>
                <c:formatCode>#,##0_ ;[Red]\-#,##0\ </c:formatCode>
                <c:ptCount val="1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1-471F-A4BB-BA2D6432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accent4">
                  <a:lumMod val="20000"/>
                  <a:lumOff val="80000"/>
                </a:schemeClr>
              </a:solidFill>
              <a:round/>
            </a:ln>
            <a:effectLst/>
          </c:spPr>
        </c:dropLines>
        <c:smooth val="0"/>
        <c:axId val="727758720"/>
        <c:axId val="592905728"/>
      </c:lineChart>
      <c:catAx>
        <c:axId val="72775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05728"/>
        <c:crosses val="autoZero"/>
        <c:auto val="1"/>
        <c:lblAlgn val="ctr"/>
        <c:lblOffset val="100"/>
        <c:noMultiLvlLbl val="0"/>
      </c:catAx>
      <c:valAx>
        <c:axId val="592905728"/>
        <c:scaling>
          <c:orientation val="minMax"/>
        </c:scaling>
        <c:delete val="0"/>
        <c:axPos val="l"/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5872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387520921918"/>
          <c:y val="0.19965223097112858"/>
          <c:w val="0.17220499987496435"/>
          <c:h val="0.21701443569553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Historgram of Daily Earnings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Historgram of Daily Earnings</a:t>
          </a:r>
        </a:p>
      </cx:txPr>
    </cx:title>
    <cx:plotArea>
      <cx:plotAreaRegion>
        <cx:series layoutId="clusteredColumn" uniqueId="{D5A8300D-9BA1-42AF-8842-E741BE96619A}">
          <cx:spPr>
            <a:solidFill>
              <a:srgbClr val="00C389"/>
            </a:solidFill>
          </cx:spPr>
          <cx:dataPt idx="0">
            <cx:spPr>
              <a:solidFill>
                <a:srgbClr val="7030A0"/>
              </a:solidFill>
            </cx:spPr>
          </cx:dataPt>
          <cx:dataPt idx="1">
            <cx:spPr>
              <a:solidFill>
                <a:srgbClr val="7030A0"/>
              </a:solidFill>
            </cx:spPr>
          </cx:dataPt>
          <cx:dataPt idx="2">
            <cx:spPr>
              <a:solidFill>
                <a:srgbClr val="7030A0"/>
              </a:solidFill>
            </cx:spPr>
          </cx:dataPt>
          <cx:dataPt idx="3">
            <cx:spPr>
              <a:solidFill>
                <a:srgbClr val="7030A0"/>
              </a:solidFill>
            </cx:spPr>
          </cx:dataPt>
          <cx:dataPt idx="4">
            <cx:spPr>
              <a:solidFill>
                <a:srgbClr val="7030A0"/>
              </a:solidFill>
            </cx:spPr>
          </cx:dataPt>
          <cx:dataPt idx="5">
            <cx:spPr>
              <a:solidFill>
                <a:srgbClr val="7030A0"/>
              </a:solidFill>
            </cx:spPr>
          </cx:dataPt>
          <cx:dataPt idx="6">
            <cx:spPr>
              <a:solidFill>
                <a:srgbClr val="7030A0"/>
              </a:solidFill>
            </cx:spPr>
          </cx:dataPt>
          <cx:dataPt idx="7">
            <cx:spPr>
              <a:solidFill>
                <a:srgbClr val="7030A0"/>
              </a:solidFill>
            </cx:spPr>
          </cx:dataPt>
          <cx:dataLabels/>
          <cx:dataId val="0"/>
          <cx:layoutPr>
            <cx:binning intervalClosed="r">
              <cx:binSize val="100"/>
            </cx:binning>
          </cx:layoutPr>
        </cx:series>
      </cx:plotAreaRegion>
      <cx:axis id="0">
        <cx:catScaling gapWidth="0.10000000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40</xdr:row>
      <xdr:rowOff>83345</xdr:rowOff>
    </xdr:from>
    <xdr:to>
      <xdr:col>6</xdr:col>
      <xdr:colOff>869157</xdr:colOff>
      <xdr:row>55</xdr:row>
      <xdr:rowOff>135733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B67E48-224A-4217-BBC1-C344A1815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41674</xdr:colOff>
      <xdr:row>57</xdr:row>
      <xdr:rowOff>116680</xdr:rowOff>
    </xdr:from>
    <xdr:to>
      <xdr:col>6</xdr:col>
      <xdr:colOff>863204</xdr:colOff>
      <xdr:row>72</xdr:row>
      <xdr:rowOff>136920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273441D-AA22-4258-8088-41F667FF1E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6954" y="10784680"/>
              <a:ext cx="8266270" cy="27634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98EF-FB96-4DE7-9D7B-3FADD4315DF3}">
  <dimension ref="A1:A6"/>
  <sheetViews>
    <sheetView tabSelected="1" zoomScaleNormal="100" workbookViewId="0"/>
  </sheetViews>
  <sheetFormatPr defaultRowHeight="14.4" x14ac:dyDescent="0.3"/>
  <sheetData>
    <row r="1" spans="1:1" x14ac:dyDescent="0.3">
      <c r="A1" s="64" t="s">
        <v>58</v>
      </c>
    </row>
    <row r="2" spans="1:1" x14ac:dyDescent="0.3">
      <c r="A2" s="64" t="s">
        <v>59</v>
      </c>
    </row>
    <row r="3" spans="1:1" x14ac:dyDescent="0.3">
      <c r="A3" s="64" t="s">
        <v>60</v>
      </c>
    </row>
    <row r="4" spans="1:1" x14ac:dyDescent="0.3">
      <c r="A4" s="64" t="s">
        <v>61</v>
      </c>
    </row>
    <row r="5" spans="1:1" x14ac:dyDescent="0.3">
      <c r="A5" s="64" t="s">
        <v>62</v>
      </c>
    </row>
    <row r="6" spans="1:1" x14ac:dyDescent="0.3">
      <c r="A6" s="64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0D4E-8415-46B1-9E40-EEBDA25D803D}">
  <sheetPr>
    <tabColor rgb="FFFFC000"/>
  </sheetPr>
  <dimension ref="A1:H40"/>
  <sheetViews>
    <sheetView zoomScale="90" zoomScaleNormal="145" workbookViewId="0"/>
  </sheetViews>
  <sheetFormatPr defaultColWidth="8.88671875" defaultRowHeight="14.4" x14ac:dyDescent="0.3"/>
  <cols>
    <col min="1" max="1" width="33.88671875" style="1" bestFit="1" customWidth="1"/>
    <col min="2" max="2" width="27.5546875" style="1" customWidth="1"/>
    <col min="3" max="7" width="11.109375" style="1" customWidth="1"/>
    <col min="8" max="8" width="9.109375" style="1" customWidth="1"/>
    <col min="9" max="9" width="30.109375" style="1" bestFit="1" customWidth="1"/>
    <col min="10" max="10" width="11.5546875" style="1" bestFit="1" customWidth="1"/>
    <col min="11" max="13" width="10.109375" style="1" bestFit="1" customWidth="1"/>
    <col min="14" max="16384" width="8.88671875" style="1"/>
  </cols>
  <sheetData>
    <row r="1" spans="1:8" x14ac:dyDescent="0.3">
      <c r="A1" s="67" t="s">
        <v>68</v>
      </c>
    </row>
    <row r="3" spans="1:8" x14ac:dyDescent="0.3">
      <c r="A3" s="2" t="s">
        <v>0</v>
      </c>
      <c r="B3" s="3"/>
      <c r="C3" s="3">
        <f>D3+1</f>
        <v>2027</v>
      </c>
      <c r="D3" s="3">
        <f>E3+1</f>
        <v>2026</v>
      </c>
      <c r="E3" s="3">
        <f>F3+1</f>
        <v>2025</v>
      </c>
      <c r="F3" s="3">
        <v>2024</v>
      </c>
      <c r="G3" s="72">
        <v>2023</v>
      </c>
    </row>
    <row r="4" spans="1:8" x14ac:dyDescent="0.3">
      <c r="A4" s="4" t="s">
        <v>1</v>
      </c>
      <c r="C4" s="5">
        <v>14518</v>
      </c>
      <c r="D4" s="5">
        <v>14013.5</v>
      </c>
      <c r="E4" s="5">
        <v>13506.999999999998</v>
      </c>
      <c r="F4" s="5">
        <v>13000</v>
      </c>
      <c r="G4" s="6">
        <v>12738</v>
      </c>
    </row>
    <row r="5" spans="1:8" x14ac:dyDescent="0.3">
      <c r="A5" s="4" t="s">
        <v>2</v>
      </c>
      <c r="C5" s="5">
        <v>14518</v>
      </c>
      <c r="D5" s="5">
        <v>14013.5</v>
      </c>
      <c r="E5" s="5">
        <v>13506.999999999998</v>
      </c>
      <c r="F5" s="5">
        <v>13000</v>
      </c>
      <c r="G5" s="6">
        <v>12738</v>
      </c>
    </row>
    <row r="6" spans="1:8" x14ac:dyDescent="0.3">
      <c r="A6" s="4" t="s">
        <v>3</v>
      </c>
      <c r="C6" s="5">
        <v>11540.5</v>
      </c>
      <c r="D6" s="5">
        <v>11145.2</v>
      </c>
      <c r="E6" s="5">
        <v>10743.699999999997</v>
      </c>
      <c r="F6" s="5">
        <v>10338</v>
      </c>
      <c r="G6" s="73">
        <v>10127</v>
      </c>
      <c r="H6" s="5"/>
    </row>
    <row r="7" spans="1:8" x14ac:dyDescent="0.3">
      <c r="A7" s="4" t="s">
        <v>4</v>
      </c>
      <c r="C7" s="5">
        <v>2977.5</v>
      </c>
      <c r="D7" s="5">
        <v>2868.3</v>
      </c>
      <c r="E7" s="5">
        <v>2763.3</v>
      </c>
      <c r="F7" s="5">
        <v>2662.2</v>
      </c>
      <c r="G7" s="6">
        <v>2611</v>
      </c>
    </row>
    <row r="8" spans="1:8" x14ac:dyDescent="0.3">
      <c r="A8" s="4" t="s">
        <v>5</v>
      </c>
      <c r="C8" s="5">
        <v>14518</v>
      </c>
      <c r="D8" s="5">
        <v>14013.5</v>
      </c>
      <c r="E8" s="5">
        <v>13506.999999999998</v>
      </c>
      <c r="F8" s="5">
        <v>13000</v>
      </c>
      <c r="G8" s="6">
        <v>12738</v>
      </c>
    </row>
    <row r="9" spans="1:8" x14ac:dyDescent="0.3">
      <c r="A9" s="4"/>
      <c r="C9" s="66"/>
      <c r="D9" s="66"/>
      <c r="E9" s="66"/>
      <c r="F9" s="7"/>
      <c r="G9" s="8"/>
    </row>
    <row r="10" spans="1:8" x14ac:dyDescent="0.3">
      <c r="A10" s="9" t="s">
        <v>6</v>
      </c>
      <c r="B10" s="10"/>
      <c r="C10" s="10">
        <v>2027</v>
      </c>
      <c r="D10" s="10">
        <v>2026</v>
      </c>
      <c r="E10" s="10">
        <v>2025</v>
      </c>
      <c r="F10" s="68">
        <v>2024</v>
      </c>
      <c r="G10" s="8"/>
    </row>
    <row r="11" spans="1:8" x14ac:dyDescent="0.3">
      <c r="A11" s="11" t="s">
        <v>7</v>
      </c>
      <c r="B11" s="12"/>
      <c r="C11" s="13">
        <v>646.79680000000008</v>
      </c>
      <c r="D11" s="13">
        <v>621.92000000000007</v>
      </c>
      <c r="E11" s="13">
        <v>598</v>
      </c>
      <c r="F11" s="13">
        <v>575</v>
      </c>
      <c r="G11" s="8"/>
    </row>
    <row r="12" spans="1:8" x14ac:dyDescent="0.3">
      <c r="A12" s="11" t="s">
        <v>8</v>
      </c>
      <c r="B12" s="12"/>
      <c r="C12" s="13">
        <v>203.62420174049996</v>
      </c>
      <c r="D12" s="13">
        <v>195.60442049999997</v>
      </c>
      <c r="E12" s="13">
        <v>187.90049999999999</v>
      </c>
      <c r="F12" s="13">
        <v>180.5</v>
      </c>
      <c r="G12" s="8"/>
    </row>
    <row r="13" spans="1:8" x14ac:dyDescent="0.3">
      <c r="A13" s="11" t="s">
        <v>9</v>
      </c>
      <c r="B13" s="12"/>
      <c r="C13" s="13">
        <v>13.3</v>
      </c>
      <c r="D13" s="13">
        <v>15.6</v>
      </c>
      <c r="E13" s="13">
        <v>14.3</v>
      </c>
      <c r="F13" s="13">
        <v>12.2</v>
      </c>
      <c r="G13" s="8"/>
    </row>
    <row r="14" spans="1:8" x14ac:dyDescent="0.3">
      <c r="A14" s="4"/>
      <c r="C14" s="14"/>
      <c r="G14" s="8"/>
    </row>
    <row r="15" spans="1:8" x14ac:dyDescent="0.3">
      <c r="A15" s="9" t="s">
        <v>10</v>
      </c>
      <c r="B15" s="10"/>
      <c r="C15" s="10">
        <v>2027</v>
      </c>
      <c r="D15" s="10">
        <v>2026</v>
      </c>
      <c r="E15" s="10">
        <v>2025</v>
      </c>
      <c r="F15" s="68">
        <v>2024</v>
      </c>
      <c r="G15" s="8"/>
    </row>
    <row r="16" spans="1:8" x14ac:dyDescent="0.3">
      <c r="A16" s="4" t="s">
        <v>11</v>
      </c>
      <c r="B16" s="1">
        <v>1.5</v>
      </c>
      <c r="C16" s="15"/>
      <c r="D16" s="15"/>
      <c r="E16" s="15"/>
      <c r="F16" s="69"/>
      <c r="G16" s="8"/>
    </row>
    <row r="17" spans="1:7" x14ac:dyDescent="0.3">
      <c r="A17" s="4" t="s">
        <v>12</v>
      </c>
      <c r="B17" s="16">
        <v>3.7999999999999999E-2</v>
      </c>
      <c r="C17" s="15"/>
      <c r="D17" s="15"/>
      <c r="E17" s="15"/>
      <c r="F17" s="69"/>
      <c r="G17" s="8"/>
    </row>
    <row r="18" spans="1:7" x14ac:dyDescent="0.3">
      <c r="A18" s="4" t="s">
        <v>13</v>
      </c>
      <c r="B18" s="16">
        <v>0.02</v>
      </c>
      <c r="C18" s="15"/>
      <c r="D18" s="15"/>
      <c r="E18" s="15"/>
      <c r="F18" s="69"/>
      <c r="G18" s="8"/>
    </row>
    <row r="19" spans="1:7" x14ac:dyDescent="0.3">
      <c r="A19" s="4" t="s">
        <v>14</v>
      </c>
      <c r="B19" s="17">
        <v>3.5000000000000003E-2</v>
      </c>
      <c r="C19" s="15"/>
      <c r="D19" s="15"/>
      <c r="E19" s="15"/>
      <c r="F19" s="69"/>
      <c r="G19" s="8"/>
    </row>
    <row r="20" spans="1:7" x14ac:dyDescent="0.3">
      <c r="A20" s="4" t="s">
        <v>64</v>
      </c>
      <c r="C20" s="18">
        <v>2.9000000000000001E-2</v>
      </c>
      <c r="D20" s="18">
        <v>2.9000000000000001E-2</v>
      </c>
      <c r="E20" s="18">
        <v>0.03</v>
      </c>
      <c r="F20" s="18">
        <v>0.03</v>
      </c>
      <c r="G20" s="8"/>
    </row>
    <row r="21" spans="1:7" x14ac:dyDescent="0.3">
      <c r="A21" s="4" t="s">
        <v>65</v>
      </c>
      <c r="C21" s="16">
        <v>4.8000000000000001E-2</v>
      </c>
      <c r="D21" s="16">
        <v>4.8000000000000001E-2</v>
      </c>
      <c r="E21" s="16">
        <v>0.05</v>
      </c>
      <c r="F21" s="16">
        <v>0.05</v>
      </c>
      <c r="G21" s="8"/>
    </row>
    <row r="22" spans="1:7" x14ac:dyDescent="0.3">
      <c r="A22" s="4" t="s">
        <v>15</v>
      </c>
      <c r="B22" s="18">
        <v>0.25</v>
      </c>
      <c r="C22" s="19"/>
      <c r="D22" s="19"/>
      <c r="E22" s="20"/>
      <c r="F22" s="20"/>
      <c r="G22" s="8"/>
    </row>
    <row r="23" spans="1:7" x14ac:dyDescent="0.3">
      <c r="A23" s="4"/>
      <c r="G23" s="8"/>
    </row>
    <row r="24" spans="1:7" ht="18" customHeight="1" x14ac:dyDescent="0.3">
      <c r="A24" s="11"/>
      <c r="B24" s="12"/>
      <c r="C24" s="13"/>
      <c r="D24" s="13"/>
      <c r="E24" s="13"/>
      <c r="F24" s="13"/>
      <c r="G24" s="8"/>
    </row>
    <row r="25" spans="1:7" ht="15.6" customHeight="1" x14ac:dyDescent="0.3">
      <c r="A25" s="4" t="s">
        <v>16</v>
      </c>
      <c r="C25" s="21">
        <v>0.03</v>
      </c>
      <c r="D25" s="21">
        <v>0.03</v>
      </c>
      <c r="E25" s="21">
        <v>3.1E-2</v>
      </c>
      <c r="F25" s="21">
        <v>3.1E-2</v>
      </c>
      <c r="G25" s="70"/>
    </row>
    <row r="26" spans="1:7" x14ac:dyDescent="0.3">
      <c r="A26" s="23" t="s">
        <v>66</v>
      </c>
      <c r="B26" s="24"/>
      <c r="C26" s="25">
        <v>3.4000000000000002E-2</v>
      </c>
      <c r="D26" s="25">
        <v>3.4000000000000002E-2</v>
      </c>
      <c r="E26" s="25">
        <v>3.5999999999999997E-2</v>
      </c>
      <c r="F26" s="25">
        <v>3.5999999999999997E-2</v>
      </c>
      <c r="G26" s="71"/>
    </row>
    <row r="27" spans="1:7" x14ac:dyDescent="0.3">
      <c r="G27" s="22"/>
    </row>
    <row r="28" spans="1:7" x14ac:dyDescent="0.3">
      <c r="G28" s="22"/>
    </row>
    <row r="29" spans="1:7" x14ac:dyDescent="0.3">
      <c r="G29" s="22"/>
    </row>
    <row r="30" spans="1:7" x14ac:dyDescent="0.3">
      <c r="G30" s="22"/>
    </row>
    <row r="31" spans="1:7" x14ac:dyDescent="0.3">
      <c r="A31" s="1" t="s">
        <v>67</v>
      </c>
      <c r="C31" s="65"/>
      <c r="G31" s="22"/>
    </row>
    <row r="32" spans="1:7" x14ac:dyDescent="0.3">
      <c r="G32" s="22"/>
    </row>
    <row r="33" spans="1:7" x14ac:dyDescent="0.3">
      <c r="G33" s="22"/>
    </row>
    <row r="34" spans="1:7" x14ac:dyDescent="0.3">
      <c r="A34" s="1" t="s">
        <v>69</v>
      </c>
      <c r="F34" s="65"/>
      <c r="G34" s="22"/>
    </row>
    <row r="35" spans="1:7" x14ac:dyDescent="0.3">
      <c r="A35" s="1" t="s">
        <v>70</v>
      </c>
      <c r="F35" s="65"/>
      <c r="G35" s="22"/>
    </row>
    <row r="36" spans="1:7" x14ac:dyDescent="0.3">
      <c r="G36" s="22"/>
    </row>
    <row r="37" spans="1:7" x14ac:dyDescent="0.3">
      <c r="G37" s="22"/>
    </row>
    <row r="38" spans="1:7" x14ac:dyDescent="0.3">
      <c r="A38" s="1" t="s">
        <v>71</v>
      </c>
      <c r="F38" s="65"/>
      <c r="G38" s="7"/>
    </row>
    <row r="39" spans="1:7" x14ac:dyDescent="0.3">
      <c r="A39" s="1" t="s">
        <v>72</v>
      </c>
      <c r="F39" s="65"/>
      <c r="G39" s="22"/>
    </row>
    <row r="40" spans="1:7" x14ac:dyDescent="0.3">
      <c r="G40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1D60-8C17-425F-A813-3327DA67A7FC}">
  <sheetPr>
    <tabColor theme="7" tint="0.79998168889431442"/>
  </sheetPr>
  <dimension ref="A2:Y108"/>
  <sheetViews>
    <sheetView showGridLines="0" zoomScale="80" zoomScaleNormal="80" workbookViewId="0"/>
  </sheetViews>
  <sheetFormatPr defaultRowHeight="14.4" x14ac:dyDescent="0.3"/>
  <cols>
    <col min="1" max="1" width="4.88671875" customWidth="1"/>
    <col min="2" max="2" width="74.33203125" customWidth="1"/>
    <col min="3" max="3" width="3.5546875" customWidth="1"/>
    <col min="4" max="4" width="13.5546875" customWidth="1"/>
    <col min="5" max="5" width="3.5546875" customWidth="1"/>
    <col min="6" max="7" width="13.5546875" customWidth="1"/>
    <col min="8" max="8" width="3.88671875" customWidth="1"/>
    <col min="9" max="9" width="3.88671875" bestFit="1" customWidth="1"/>
    <col min="10" max="11" width="10.5546875" customWidth="1"/>
    <col min="12" max="12" width="3.6640625" customWidth="1"/>
    <col min="13" max="18" width="10.5546875" customWidth="1"/>
    <col min="19" max="19" width="3.6640625" customWidth="1"/>
    <col min="20" max="25" width="10.5546875" customWidth="1"/>
  </cols>
  <sheetData>
    <row r="2" spans="1:25" ht="18.600000000000001" thickBot="1" x14ac:dyDescent="0.4">
      <c r="B2" s="27" t="s">
        <v>17</v>
      </c>
      <c r="C2" s="28"/>
      <c r="D2" s="28"/>
      <c r="E2" s="28"/>
      <c r="F2" s="28"/>
      <c r="G2" s="28"/>
    </row>
    <row r="3" spans="1:25" ht="15" thickTop="1" x14ac:dyDescent="0.3"/>
    <row r="4" spans="1:25" x14ac:dyDescent="0.3">
      <c r="B4" s="29" t="s">
        <v>18</v>
      </c>
      <c r="C4" s="29"/>
      <c r="D4" s="29"/>
      <c r="E4" s="29"/>
      <c r="F4" s="29"/>
      <c r="G4" s="29"/>
      <c r="I4" s="29" t="s">
        <v>19</v>
      </c>
      <c r="J4" s="29"/>
      <c r="K4" s="29"/>
      <c r="M4" s="30" t="s">
        <v>20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x14ac:dyDescent="0.3">
      <c r="A5" s="31"/>
      <c r="H5" s="31"/>
      <c r="M5" s="31"/>
      <c r="N5" s="31"/>
      <c r="O5" s="31"/>
      <c r="P5" s="31"/>
      <c r="Q5" s="31"/>
      <c r="R5" s="31"/>
      <c r="S5" s="31"/>
    </row>
    <row r="6" spans="1:25" x14ac:dyDescent="0.3">
      <c r="D6" s="32" t="s">
        <v>21</v>
      </c>
      <c r="F6" s="33" t="s">
        <v>22</v>
      </c>
      <c r="G6" s="33"/>
      <c r="I6" s="33" t="s">
        <v>23</v>
      </c>
      <c r="J6" s="33"/>
      <c r="K6" s="33"/>
      <c r="M6" s="33" t="s">
        <v>21</v>
      </c>
      <c r="N6" s="33"/>
      <c r="O6" s="33"/>
      <c r="P6" s="33"/>
      <c r="Q6" s="33"/>
      <c r="R6" s="33"/>
      <c r="T6" s="33" t="s">
        <v>22</v>
      </c>
      <c r="U6" s="33"/>
      <c r="V6" s="33"/>
      <c r="W6" s="33"/>
      <c r="X6" s="33"/>
      <c r="Y6" s="33"/>
    </row>
    <row r="7" spans="1:25" x14ac:dyDescent="0.3">
      <c r="M7" s="34" t="s">
        <v>24</v>
      </c>
      <c r="N7" s="34" t="s">
        <v>25</v>
      </c>
      <c r="O7" s="34" t="s">
        <v>26</v>
      </c>
      <c r="P7" s="34" t="s">
        <v>27</v>
      </c>
      <c r="Q7" s="34" t="s">
        <v>28</v>
      </c>
      <c r="T7" s="34" t="s">
        <v>24</v>
      </c>
      <c r="U7" s="34" t="s">
        <v>25</v>
      </c>
      <c r="V7" s="34" t="s">
        <v>26</v>
      </c>
      <c r="W7" s="34" t="s">
        <v>27</v>
      </c>
      <c r="X7" s="34" t="s">
        <v>28</v>
      </c>
    </row>
    <row r="8" spans="1:25" ht="28.8" x14ac:dyDescent="0.3">
      <c r="I8" s="35" t="s">
        <v>29</v>
      </c>
      <c r="J8" s="36" t="s">
        <v>30</v>
      </c>
      <c r="K8" s="36" t="s">
        <v>31</v>
      </c>
      <c r="L8" s="37"/>
      <c r="M8" s="36" t="s">
        <v>32</v>
      </c>
      <c r="N8" s="36" t="s">
        <v>33</v>
      </c>
      <c r="O8" s="36" t="s">
        <v>34</v>
      </c>
      <c r="P8" s="36" t="s">
        <v>35</v>
      </c>
      <c r="Q8" s="36" t="s">
        <v>36</v>
      </c>
      <c r="R8" s="36" t="s">
        <v>37</v>
      </c>
      <c r="S8" s="37"/>
      <c r="T8" s="36" t="s">
        <v>32</v>
      </c>
      <c r="U8" s="36" t="s">
        <v>33</v>
      </c>
      <c r="V8" s="36" t="s">
        <v>34</v>
      </c>
      <c r="W8" s="36" t="s">
        <v>35</v>
      </c>
      <c r="X8" s="36" t="s">
        <v>36</v>
      </c>
      <c r="Y8" s="36" t="s">
        <v>37</v>
      </c>
    </row>
    <row r="9" spans="1:25" x14ac:dyDescent="0.3">
      <c r="A9" s="38" t="s">
        <v>24</v>
      </c>
      <c r="B9" s="39" t="s">
        <v>38</v>
      </c>
      <c r="C9" s="40"/>
      <c r="D9" s="41">
        <v>1</v>
      </c>
      <c r="E9" s="40"/>
      <c r="F9" s="42" t="s">
        <v>39</v>
      </c>
      <c r="G9" s="43" t="s">
        <v>40</v>
      </c>
      <c r="I9" s="44">
        <v>1</v>
      </c>
      <c r="J9" s="45">
        <v>0.38533297710045411</v>
      </c>
      <c r="K9" s="45">
        <v>0.43598239442713715</v>
      </c>
      <c r="M9" s="46"/>
      <c r="N9" s="47"/>
      <c r="O9" s="47"/>
      <c r="P9" s="47"/>
      <c r="Q9" s="48"/>
      <c r="R9" s="48"/>
      <c r="T9" s="49"/>
      <c r="U9" s="50"/>
      <c r="V9" s="50"/>
      <c r="W9" s="50"/>
      <c r="X9" s="51"/>
      <c r="Y9" s="51"/>
    </row>
    <row r="10" spans="1:25" x14ac:dyDescent="0.3">
      <c r="A10" s="38"/>
      <c r="B10" s="39"/>
      <c r="D10" s="52"/>
      <c r="F10" s="42" t="s">
        <v>41</v>
      </c>
      <c r="G10" s="53">
        <v>0.5</v>
      </c>
      <c r="I10" s="44">
        <f>I9+1</f>
        <v>2</v>
      </c>
      <c r="J10" s="45">
        <v>0.38616812309402315</v>
      </c>
      <c r="K10" s="45">
        <v>0.79554379618780047</v>
      </c>
      <c r="M10" s="46"/>
      <c r="N10" s="47"/>
      <c r="O10" s="47"/>
      <c r="P10" s="47"/>
      <c r="Q10" s="48"/>
      <c r="R10" s="48"/>
      <c r="T10" s="54"/>
      <c r="U10" s="47"/>
      <c r="V10" s="47"/>
      <c r="W10" s="47"/>
      <c r="X10" s="48"/>
      <c r="Y10" s="48"/>
    </row>
    <row r="11" spans="1:25" x14ac:dyDescent="0.3">
      <c r="A11" s="38"/>
      <c r="B11" s="39"/>
      <c r="D11" s="52"/>
      <c r="F11" s="42" t="s">
        <v>42</v>
      </c>
      <c r="G11" s="55">
        <v>3</v>
      </c>
      <c r="I11" s="44">
        <f t="shared" ref="I11:I74" si="0">I10+1</f>
        <v>3</v>
      </c>
      <c r="J11" s="45">
        <v>0.36480148907451027</v>
      </c>
      <c r="K11" s="45">
        <v>0.40040006777393833</v>
      </c>
      <c r="M11" s="46"/>
      <c r="N11" s="47"/>
      <c r="O11" s="47"/>
      <c r="P11" s="47"/>
      <c r="Q11" s="48"/>
      <c r="R11" s="48"/>
      <c r="T11" s="54"/>
      <c r="U11" s="47"/>
      <c r="V11" s="47"/>
      <c r="W11" s="47"/>
      <c r="X11" s="48"/>
      <c r="Y11" s="48"/>
    </row>
    <row r="12" spans="1:25" x14ac:dyDescent="0.3">
      <c r="A12" s="40"/>
      <c r="B12" s="56"/>
      <c r="F12" s="40"/>
      <c r="I12" s="44">
        <f t="shared" si="0"/>
        <v>4</v>
      </c>
      <c r="J12" s="45">
        <v>4.6127744488676292E-2</v>
      </c>
      <c r="K12" s="45">
        <v>0.12445593900813723</v>
      </c>
      <c r="M12" s="46"/>
      <c r="N12" s="47"/>
      <c r="O12" s="47"/>
      <c r="P12" s="47"/>
      <c r="Q12" s="48"/>
      <c r="R12" s="48"/>
      <c r="T12" s="54"/>
      <c r="U12" s="47"/>
      <c r="V12" s="47"/>
      <c r="W12" s="47"/>
      <c r="X12" s="48"/>
      <c r="Y12" s="48"/>
    </row>
    <row r="13" spans="1:25" x14ac:dyDescent="0.3">
      <c r="A13" s="38" t="s">
        <v>25</v>
      </c>
      <c r="B13" s="39" t="s">
        <v>43</v>
      </c>
      <c r="D13" s="41">
        <v>1000</v>
      </c>
      <c r="F13" s="42" t="s">
        <v>39</v>
      </c>
      <c r="G13" s="43" t="s">
        <v>44</v>
      </c>
      <c r="I13" s="44">
        <f t="shared" si="0"/>
        <v>5</v>
      </c>
      <c r="J13" s="45">
        <v>0.93351646115847031</v>
      </c>
      <c r="K13" s="45">
        <v>0.70750680687842149</v>
      </c>
      <c r="M13" s="46"/>
      <c r="N13" s="47"/>
      <c r="O13" s="47"/>
      <c r="P13" s="47"/>
      <c r="Q13" s="48"/>
      <c r="R13" s="48"/>
      <c r="T13" s="54"/>
      <c r="U13" s="47"/>
      <c r="V13" s="47"/>
      <c r="W13" s="47"/>
      <c r="X13" s="48"/>
      <c r="Y13" s="48"/>
    </row>
    <row r="14" spans="1:25" x14ac:dyDescent="0.3">
      <c r="A14" s="38"/>
      <c r="B14" s="39"/>
      <c r="D14" s="52"/>
      <c r="F14" s="42" t="s">
        <v>45</v>
      </c>
      <c r="G14" s="41">
        <v>1010</v>
      </c>
      <c r="I14" s="44">
        <f t="shared" si="0"/>
        <v>6</v>
      </c>
      <c r="J14" s="45">
        <v>0.80397978668116488</v>
      </c>
      <c r="K14" s="45">
        <v>0.89684360642820615</v>
      </c>
      <c r="M14" s="46"/>
      <c r="N14" s="47"/>
      <c r="O14" s="47"/>
      <c r="P14" s="47"/>
      <c r="Q14" s="48"/>
      <c r="R14" s="48"/>
      <c r="T14" s="54"/>
      <c r="U14" s="47"/>
      <c r="V14" s="47"/>
      <c r="W14" s="47"/>
      <c r="X14" s="48"/>
      <c r="Y14" s="48"/>
    </row>
    <row r="15" spans="1:25" x14ac:dyDescent="0.3">
      <c r="A15" s="40"/>
      <c r="B15" s="39"/>
      <c r="D15" s="52"/>
      <c r="F15" s="42" t="s">
        <v>46</v>
      </c>
      <c r="G15" s="41">
        <v>200</v>
      </c>
      <c r="I15" s="44">
        <f>I14+1</f>
        <v>7</v>
      </c>
      <c r="J15" s="45">
        <v>0.17302114521874012</v>
      </c>
      <c r="K15" s="45">
        <v>0.94952052978525092</v>
      </c>
      <c r="M15" s="46"/>
      <c r="N15" s="47"/>
      <c r="O15" s="47"/>
      <c r="P15" s="47"/>
      <c r="Q15" s="48"/>
      <c r="R15" s="48"/>
      <c r="T15" s="54"/>
      <c r="U15" s="47"/>
      <c r="V15" s="47"/>
      <c r="W15" s="47"/>
      <c r="X15" s="48"/>
      <c r="Y15" s="48"/>
    </row>
    <row r="16" spans="1:25" x14ac:dyDescent="0.3">
      <c r="A16" s="40"/>
      <c r="B16" s="56"/>
      <c r="F16" s="40"/>
      <c r="I16" s="44">
        <f t="shared" si="0"/>
        <v>8</v>
      </c>
      <c r="J16" s="45">
        <v>0.52012933882681212</v>
      </c>
      <c r="K16" s="45">
        <v>0.7247762334706801</v>
      </c>
      <c r="M16" s="46"/>
      <c r="N16" s="47"/>
      <c r="O16" s="47"/>
      <c r="P16" s="47"/>
      <c r="Q16" s="48"/>
      <c r="R16" s="48"/>
      <c r="T16" s="54"/>
      <c r="U16" s="47"/>
      <c r="V16" s="47"/>
      <c r="W16" s="47"/>
      <c r="X16" s="48"/>
      <c r="Y16" s="48"/>
    </row>
    <row r="17" spans="1:25" x14ac:dyDescent="0.3">
      <c r="A17" s="37" t="s">
        <v>26</v>
      </c>
      <c r="B17" s="57" t="s">
        <v>47</v>
      </c>
      <c r="D17" s="58">
        <f>D9*D13</f>
        <v>1000</v>
      </c>
      <c r="F17" s="42"/>
      <c r="G17" s="58" t="s">
        <v>48</v>
      </c>
      <c r="I17" s="44">
        <f t="shared" si="0"/>
        <v>9</v>
      </c>
      <c r="J17" s="45">
        <v>0.89538175894550875</v>
      </c>
      <c r="K17" s="45">
        <v>0.46080439612298651</v>
      </c>
      <c r="M17" s="46"/>
      <c r="N17" s="47"/>
      <c r="O17" s="47"/>
      <c r="P17" s="47"/>
      <c r="Q17" s="48"/>
      <c r="R17" s="48"/>
      <c r="T17" s="54"/>
      <c r="U17" s="47"/>
      <c r="V17" s="47"/>
      <c r="W17" s="47"/>
      <c r="X17" s="48"/>
      <c r="Y17" s="48"/>
    </row>
    <row r="18" spans="1:25" x14ac:dyDescent="0.3">
      <c r="A18" s="37"/>
      <c r="B18" s="57"/>
      <c r="D18" s="59"/>
      <c r="F18" s="42"/>
      <c r="G18" s="43"/>
      <c r="I18" s="44">
        <f t="shared" si="0"/>
        <v>10</v>
      </c>
      <c r="J18" s="45">
        <v>0.25321868599056918</v>
      </c>
      <c r="K18" s="45">
        <v>0.3261553435465121</v>
      </c>
      <c r="M18" s="46"/>
      <c r="N18" s="47"/>
      <c r="O18" s="47"/>
      <c r="P18" s="47"/>
      <c r="Q18" s="48"/>
      <c r="R18" s="48"/>
      <c r="T18" s="54"/>
      <c r="U18" s="47"/>
      <c r="V18" s="47"/>
      <c r="W18" s="47"/>
      <c r="X18" s="48"/>
      <c r="Y18" s="48"/>
    </row>
    <row r="19" spans="1:25" x14ac:dyDescent="0.3">
      <c r="A19" s="40"/>
      <c r="B19" s="56"/>
      <c r="F19" s="40"/>
      <c r="I19" s="44">
        <f t="shared" si="0"/>
        <v>11</v>
      </c>
      <c r="J19" s="45">
        <v>0.24526017270215639</v>
      </c>
      <c r="K19" s="45">
        <v>0.25440159023566244</v>
      </c>
      <c r="M19" s="46"/>
      <c r="N19" s="47"/>
      <c r="O19" s="47"/>
      <c r="P19" s="47"/>
      <c r="Q19" s="48"/>
      <c r="R19" s="48"/>
      <c r="T19" s="54"/>
      <c r="U19" s="47"/>
      <c r="V19" s="47"/>
      <c r="W19" s="47"/>
      <c r="X19" s="48"/>
      <c r="Y19" s="48"/>
    </row>
    <row r="20" spans="1:25" x14ac:dyDescent="0.3">
      <c r="A20" s="37" t="s">
        <v>27</v>
      </c>
      <c r="B20" s="57" t="s">
        <v>49</v>
      </c>
      <c r="D20" s="41">
        <v>800</v>
      </c>
      <c r="F20" s="42" t="s">
        <v>50</v>
      </c>
      <c r="G20" s="43" t="s">
        <v>35</v>
      </c>
      <c r="I20" s="44">
        <f t="shared" si="0"/>
        <v>12</v>
      </c>
      <c r="J20" s="45">
        <v>0.35563304948771846</v>
      </c>
      <c r="K20" s="45">
        <v>0.40540259495860298</v>
      </c>
      <c r="M20" s="46"/>
      <c r="N20" s="47"/>
      <c r="O20" s="47"/>
      <c r="P20" s="47"/>
      <c r="Q20" s="48"/>
      <c r="R20" s="48"/>
      <c r="T20" s="54"/>
      <c r="U20" s="47"/>
      <c r="V20" s="47"/>
      <c r="W20" s="47"/>
      <c r="X20" s="48"/>
      <c r="Y20" s="48"/>
    </row>
    <row r="21" spans="1:25" x14ac:dyDescent="0.3">
      <c r="A21" s="40"/>
      <c r="B21" s="59"/>
      <c r="D21" s="59"/>
      <c r="F21" s="42">
        <v>0</v>
      </c>
      <c r="G21" s="41">
        <v>800</v>
      </c>
      <c r="I21" s="44">
        <f t="shared" si="0"/>
        <v>13</v>
      </c>
      <c r="J21" s="45">
        <v>0.36256427209492159</v>
      </c>
      <c r="K21" s="45">
        <v>0.89722874636130179</v>
      </c>
      <c r="M21" s="46"/>
      <c r="N21" s="47"/>
      <c r="O21" s="47"/>
      <c r="P21" s="47"/>
      <c r="Q21" s="48"/>
      <c r="R21" s="48"/>
      <c r="T21" s="54"/>
      <c r="U21" s="47"/>
      <c r="V21" s="47"/>
      <c r="W21" s="47"/>
      <c r="X21" s="48"/>
      <c r="Y21" s="48"/>
    </row>
    <row r="22" spans="1:25" x14ac:dyDescent="0.3">
      <c r="A22" s="37"/>
      <c r="B22" s="59"/>
      <c r="D22" s="60"/>
      <c r="F22" s="42">
        <v>1</v>
      </c>
      <c r="G22" s="41">
        <v>800</v>
      </c>
      <c r="I22" s="44">
        <f t="shared" si="0"/>
        <v>14</v>
      </c>
      <c r="J22" s="45">
        <v>0.23284566973899767</v>
      </c>
      <c r="K22" s="45">
        <v>0.29291672140987401</v>
      </c>
      <c r="M22" s="46"/>
      <c r="N22" s="47"/>
      <c r="O22" s="47"/>
      <c r="P22" s="47"/>
      <c r="Q22" s="48"/>
      <c r="R22" s="48"/>
      <c r="T22" s="54"/>
      <c r="U22" s="47"/>
      <c r="V22" s="47"/>
      <c r="W22" s="47"/>
      <c r="X22" s="48"/>
      <c r="Y22" s="48"/>
    </row>
    <row r="23" spans="1:25" x14ac:dyDescent="0.3">
      <c r="A23" s="40"/>
      <c r="B23" s="59"/>
      <c r="D23" s="60"/>
      <c r="F23" s="42">
        <v>2</v>
      </c>
      <c r="G23" s="41">
        <v>1550</v>
      </c>
      <c r="I23" s="44">
        <f t="shared" si="0"/>
        <v>15</v>
      </c>
      <c r="J23" s="45">
        <v>1.7256336060452071E-2</v>
      </c>
      <c r="K23" s="45">
        <v>0.35698901100388036</v>
      </c>
      <c r="M23" s="46"/>
      <c r="N23" s="47"/>
      <c r="O23" s="47"/>
      <c r="P23" s="47"/>
      <c r="Q23" s="48"/>
      <c r="R23" s="48"/>
      <c r="T23" s="54"/>
      <c r="U23" s="47"/>
      <c r="V23" s="47"/>
      <c r="W23" s="47"/>
      <c r="X23" s="48"/>
      <c r="Y23" s="48"/>
    </row>
    <row r="24" spans="1:25" x14ac:dyDescent="0.3">
      <c r="A24" s="40"/>
      <c r="B24" s="59"/>
      <c r="D24" s="60"/>
      <c r="F24" s="42">
        <v>3</v>
      </c>
      <c r="G24" s="41">
        <v>2300</v>
      </c>
      <c r="I24" s="44">
        <f t="shared" si="0"/>
        <v>16</v>
      </c>
      <c r="J24" s="45">
        <v>0.47570540230314351</v>
      </c>
      <c r="K24" s="45">
        <v>0.51975906121495696</v>
      </c>
      <c r="M24" s="46"/>
      <c r="N24" s="47"/>
      <c r="O24" s="47"/>
      <c r="P24" s="47"/>
      <c r="Q24" s="48"/>
      <c r="R24" s="48"/>
      <c r="T24" s="54"/>
      <c r="U24" s="47"/>
      <c r="V24" s="47"/>
      <c r="W24" s="47"/>
      <c r="X24" s="48"/>
      <c r="Y24" s="48"/>
    </row>
    <row r="25" spans="1:25" x14ac:dyDescent="0.3">
      <c r="A25" s="40"/>
      <c r="I25" s="44">
        <f t="shared" si="0"/>
        <v>17</v>
      </c>
      <c r="J25" s="45">
        <v>0.90191229764550906</v>
      </c>
      <c r="K25" s="45">
        <v>0.94395045515291454</v>
      </c>
      <c r="M25" s="46"/>
      <c r="N25" s="47"/>
      <c r="O25" s="47"/>
      <c r="P25" s="47"/>
      <c r="Q25" s="48"/>
      <c r="R25" s="48"/>
      <c r="T25" s="54"/>
      <c r="U25" s="47"/>
      <c r="V25" s="47"/>
      <c r="W25" s="47"/>
      <c r="X25" s="48"/>
      <c r="Y25" s="48"/>
    </row>
    <row r="26" spans="1:25" x14ac:dyDescent="0.3">
      <c r="A26" s="37" t="s">
        <v>28</v>
      </c>
      <c r="B26" s="57" t="s">
        <v>51</v>
      </c>
      <c r="D26" s="58">
        <f>D13-D20</f>
        <v>200</v>
      </c>
      <c r="F26" s="59"/>
      <c r="G26" s="58" t="s">
        <v>52</v>
      </c>
      <c r="I26" s="44">
        <f t="shared" si="0"/>
        <v>18</v>
      </c>
      <c r="J26" s="45">
        <v>3.2109758042537018E-2</v>
      </c>
      <c r="K26" s="45">
        <v>0.45718702699946223</v>
      </c>
      <c r="M26" s="46"/>
      <c r="N26" s="47"/>
      <c r="O26" s="47"/>
      <c r="P26" s="47"/>
      <c r="Q26" s="48"/>
      <c r="R26" s="48"/>
      <c r="T26" s="54"/>
      <c r="U26" s="47"/>
      <c r="V26" s="47"/>
      <c r="W26" s="47"/>
      <c r="X26" s="48"/>
      <c r="Y26" s="48"/>
    </row>
    <row r="27" spans="1:25" x14ac:dyDescent="0.3">
      <c r="I27" s="44">
        <f t="shared" si="0"/>
        <v>19</v>
      </c>
      <c r="J27" s="45">
        <v>0.68353375848145781</v>
      </c>
      <c r="K27" s="45">
        <v>0.3848581840852926</v>
      </c>
      <c r="M27" s="46"/>
      <c r="N27" s="47"/>
      <c r="O27" s="47"/>
      <c r="P27" s="47"/>
      <c r="Q27" s="48"/>
      <c r="R27" s="48"/>
      <c r="T27" s="54"/>
      <c r="U27" s="47"/>
      <c r="V27" s="47"/>
      <c r="W27" s="47"/>
      <c r="X27" s="48"/>
      <c r="Y27" s="48"/>
    </row>
    <row r="28" spans="1:25" x14ac:dyDescent="0.3">
      <c r="I28" s="44">
        <f t="shared" si="0"/>
        <v>20</v>
      </c>
      <c r="J28" s="45">
        <v>0.65793747391690993</v>
      </c>
      <c r="K28" s="45">
        <v>0.69820802881659372</v>
      </c>
      <c r="M28" s="46"/>
      <c r="N28" s="47"/>
      <c r="O28" s="47"/>
      <c r="P28" s="47"/>
      <c r="Q28" s="48"/>
      <c r="R28" s="48"/>
      <c r="T28" s="54"/>
      <c r="U28" s="47"/>
      <c r="V28" s="47"/>
      <c r="W28" s="47"/>
      <c r="X28" s="48"/>
      <c r="Y28" s="48"/>
    </row>
    <row r="29" spans="1:25" x14ac:dyDescent="0.3">
      <c r="B29" s="30" t="s">
        <v>20</v>
      </c>
      <c r="C29" s="30"/>
      <c r="D29" s="30"/>
      <c r="E29" s="30"/>
      <c r="F29" s="30"/>
      <c r="G29" s="30"/>
      <c r="I29" s="44">
        <f t="shared" si="0"/>
        <v>21</v>
      </c>
      <c r="J29" s="45">
        <v>0.57094761930765348</v>
      </c>
      <c r="K29" s="45">
        <v>0.87038093486064616</v>
      </c>
      <c r="M29" s="46"/>
      <c r="N29" s="47"/>
      <c r="O29" s="47"/>
      <c r="P29" s="47"/>
      <c r="Q29" s="48"/>
      <c r="R29" s="48"/>
      <c r="T29" s="54"/>
      <c r="U29" s="47"/>
      <c r="V29" s="47"/>
      <c r="W29" s="47"/>
      <c r="X29" s="48"/>
      <c r="Y29" s="48"/>
    </row>
    <row r="30" spans="1:25" x14ac:dyDescent="0.3">
      <c r="I30" s="44">
        <f t="shared" si="0"/>
        <v>22</v>
      </c>
      <c r="J30" s="45">
        <v>0.97875192726673033</v>
      </c>
      <c r="K30" s="45">
        <v>0.1084237522744288</v>
      </c>
      <c r="M30" s="46"/>
      <c r="N30" s="47"/>
      <c r="O30" s="47"/>
      <c r="P30" s="47"/>
      <c r="Q30" s="48"/>
      <c r="R30" s="48"/>
      <c r="T30" s="54"/>
      <c r="U30" s="47"/>
      <c r="V30" s="47"/>
      <c r="W30" s="47"/>
      <c r="X30" s="48"/>
      <c r="Y30" s="48"/>
    </row>
    <row r="31" spans="1:25" x14ac:dyDescent="0.3">
      <c r="B31" s="61" t="s">
        <v>53</v>
      </c>
      <c r="C31" s="61"/>
      <c r="D31" s="61"/>
      <c r="E31" s="61"/>
      <c r="F31" s="61"/>
      <c r="G31" s="61"/>
      <c r="I31" s="44">
        <f t="shared" si="0"/>
        <v>23</v>
      </c>
      <c r="J31" s="45">
        <v>0.21723461358050133</v>
      </c>
      <c r="K31" s="45">
        <v>0.39196705374589147</v>
      </c>
      <c r="M31" s="46"/>
      <c r="N31" s="47"/>
      <c r="O31" s="47"/>
      <c r="P31" s="47"/>
      <c r="Q31" s="48"/>
      <c r="R31" s="48"/>
      <c r="T31" s="54"/>
      <c r="U31" s="47"/>
      <c r="V31" s="47"/>
      <c r="W31" s="47"/>
      <c r="X31" s="48"/>
      <c r="Y31" s="48"/>
    </row>
    <row r="32" spans="1:25" x14ac:dyDescent="0.3">
      <c r="B32" s="59"/>
      <c r="C32" s="59"/>
      <c r="D32" s="59"/>
      <c r="E32" s="59"/>
      <c r="F32" s="59"/>
      <c r="G32" s="59"/>
      <c r="I32" s="44">
        <f t="shared" si="0"/>
        <v>24</v>
      </c>
      <c r="J32" s="45">
        <v>0.24158457597970273</v>
      </c>
      <c r="K32" s="45">
        <v>0.39278263819531156</v>
      </c>
      <c r="M32" s="46"/>
      <c r="N32" s="47"/>
      <c r="O32" s="47"/>
      <c r="P32" s="47"/>
      <c r="Q32" s="48"/>
      <c r="R32" s="48"/>
      <c r="T32" s="54"/>
      <c r="U32" s="47"/>
      <c r="V32" s="47"/>
      <c r="W32" s="47"/>
      <c r="X32" s="48"/>
      <c r="Y32" s="48"/>
    </row>
    <row r="33" spans="2:25" x14ac:dyDescent="0.3">
      <c r="B33" s="62" t="s">
        <v>54</v>
      </c>
      <c r="C33" s="59"/>
      <c r="D33" s="59"/>
      <c r="E33" s="59"/>
      <c r="F33" s="59"/>
      <c r="G33" s="65"/>
      <c r="I33" s="44">
        <f t="shared" si="0"/>
        <v>25</v>
      </c>
      <c r="J33" s="45">
        <v>0.15141774479295522</v>
      </c>
      <c r="K33" s="45">
        <v>0.63441577215471456</v>
      </c>
      <c r="M33" s="46"/>
      <c r="N33" s="47"/>
      <c r="O33" s="47"/>
      <c r="P33" s="47"/>
      <c r="Q33" s="48"/>
      <c r="R33" s="48"/>
      <c r="T33" s="54"/>
      <c r="U33" s="47"/>
      <c r="V33" s="47"/>
      <c r="W33" s="47"/>
      <c r="X33" s="48"/>
      <c r="Y33" s="48"/>
    </row>
    <row r="34" spans="2:25" x14ac:dyDescent="0.3">
      <c r="B34" s="62" t="s">
        <v>55</v>
      </c>
      <c r="C34" s="59"/>
      <c r="D34" s="59"/>
      <c r="E34" s="59"/>
      <c r="F34" s="59"/>
      <c r="G34" s="65"/>
      <c r="I34" s="44">
        <f t="shared" si="0"/>
        <v>26</v>
      </c>
      <c r="J34" s="45">
        <v>0.36910236122219819</v>
      </c>
      <c r="K34" s="45">
        <v>0.26570364724120377</v>
      </c>
      <c r="M34" s="46"/>
      <c r="N34" s="47"/>
      <c r="O34" s="47"/>
      <c r="P34" s="47"/>
      <c r="Q34" s="48"/>
      <c r="R34" s="48"/>
      <c r="T34" s="54"/>
      <c r="U34" s="47"/>
      <c r="V34" s="47"/>
      <c r="W34" s="47"/>
      <c r="X34" s="48"/>
      <c r="Y34" s="48"/>
    </row>
    <row r="35" spans="2:25" x14ac:dyDescent="0.3">
      <c r="B35" s="59"/>
      <c r="C35" s="59"/>
      <c r="D35" s="59"/>
      <c r="E35" s="59"/>
      <c r="F35" s="59"/>
      <c r="G35" s="59"/>
      <c r="I35" s="44">
        <f t="shared" si="0"/>
        <v>27</v>
      </c>
      <c r="J35" s="45">
        <v>9.3059017509081188E-2</v>
      </c>
      <c r="K35" s="45">
        <v>0.20289875373593291</v>
      </c>
      <c r="M35" s="46"/>
      <c r="N35" s="47"/>
      <c r="O35" s="47"/>
      <c r="P35" s="47"/>
      <c r="Q35" s="48"/>
      <c r="R35" s="48"/>
      <c r="T35" s="54"/>
      <c r="U35" s="47"/>
      <c r="V35" s="47"/>
      <c r="W35" s="47"/>
      <c r="X35" s="48"/>
      <c r="Y35" s="48"/>
    </row>
    <row r="36" spans="2:25" x14ac:dyDescent="0.3">
      <c r="B36" s="59" t="s">
        <v>56</v>
      </c>
      <c r="C36" s="59"/>
      <c r="D36" s="59"/>
      <c r="E36" s="59"/>
      <c r="F36" s="59"/>
      <c r="G36" s="63"/>
      <c r="I36" s="44">
        <f t="shared" si="0"/>
        <v>28</v>
      </c>
      <c r="J36" s="45">
        <v>0.35974533330344149</v>
      </c>
      <c r="K36" s="45">
        <v>0.94159711733614904</v>
      </c>
      <c r="M36" s="46"/>
      <c r="N36" s="47"/>
      <c r="O36" s="47"/>
      <c r="P36" s="47"/>
      <c r="Q36" s="48"/>
      <c r="R36" s="48"/>
      <c r="T36" s="54"/>
      <c r="U36" s="47"/>
      <c r="V36" s="47"/>
      <c r="W36" s="47"/>
      <c r="X36" s="48"/>
      <c r="Y36" s="48"/>
    </row>
    <row r="37" spans="2:25" x14ac:dyDescent="0.3">
      <c r="B37" s="59" t="s">
        <v>57</v>
      </c>
      <c r="C37" s="59"/>
      <c r="D37" s="59"/>
      <c r="E37" s="59"/>
      <c r="F37" s="59"/>
      <c r="G37" s="63"/>
      <c r="I37" s="44">
        <f t="shared" si="0"/>
        <v>29</v>
      </c>
      <c r="J37" s="45">
        <v>0.40852258984069489</v>
      </c>
      <c r="K37" s="45">
        <v>7.3111115261245141E-3</v>
      </c>
      <c r="M37" s="46"/>
      <c r="N37" s="47"/>
      <c r="O37" s="47"/>
      <c r="P37" s="47"/>
      <c r="Q37" s="48"/>
      <c r="R37" s="48"/>
      <c r="T37" s="54"/>
      <c r="U37" s="47"/>
      <c r="V37" s="47"/>
      <c r="W37" s="47"/>
      <c r="X37" s="48"/>
      <c r="Y37" s="48"/>
    </row>
    <row r="38" spans="2:25" x14ac:dyDescent="0.3">
      <c r="B38" s="59"/>
      <c r="C38" s="59"/>
      <c r="D38" s="59"/>
      <c r="E38" s="59"/>
      <c r="F38" s="59"/>
      <c r="G38" s="59"/>
      <c r="I38" s="44">
        <f t="shared" si="0"/>
        <v>30</v>
      </c>
      <c r="J38" s="45">
        <v>0.3571447384449935</v>
      </c>
      <c r="K38" s="45">
        <v>0.15494486697504639</v>
      </c>
      <c r="M38" s="46"/>
      <c r="N38" s="47"/>
      <c r="O38" s="47"/>
      <c r="P38" s="47"/>
      <c r="Q38" s="48"/>
      <c r="R38" s="48"/>
      <c r="T38" s="54"/>
      <c r="U38" s="47"/>
      <c r="V38" s="47"/>
      <c r="W38" s="47"/>
      <c r="X38" s="48"/>
      <c r="Y38" s="48"/>
    </row>
    <row r="39" spans="2:25" x14ac:dyDescent="0.3">
      <c r="B39" s="59"/>
      <c r="C39" s="59"/>
      <c r="D39" s="59"/>
      <c r="E39" s="59"/>
      <c r="F39" s="59"/>
      <c r="G39" s="59"/>
      <c r="I39" s="44">
        <f t="shared" si="0"/>
        <v>31</v>
      </c>
      <c r="J39" s="45">
        <v>0.46892662952106468</v>
      </c>
      <c r="K39" s="45">
        <v>0.52703482109186883</v>
      </c>
      <c r="M39" s="46"/>
      <c r="N39" s="47"/>
      <c r="O39" s="47"/>
      <c r="P39" s="47"/>
      <c r="Q39" s="48"/>
      <c r="R39" s="48"/>
      <c r="T39" s="54"/>
      <c r="U39" s="47"/>
      <c r="V39" s="47"/>
      <c r="W39" s="47"/>
      <c r="X39" s="48"/>
      <c r="Y39" s="48"/>
    </row>
    <row r="40" spans="2:25" x14ac:dyDescent="0.3">
      <c r="I40" s="44">
        <f t="shared" si="0"/>
        <v>32</v>
      </c>
      <c r="J40" s="45">
        <v>0.5162987969809878</v>
      </c>
      <c r="K40" s="45">
        <v>0.27226719785451226</v>
      </c>
      <c r="M40" s="46"/>
      <c r="N40" s="47"/>
      <c r="O40" s="47"/>
      <c r="P40" s="47"/>
      <c r="Q40" s="48"/>
      <c r="R40" s="48"/>
      <c r="T40" s="54"/>
      <c r="U40" s="47"/>
      <c r="V40" s="47"/>
      <c r="W40" s="47"/>
      <c r="X40" s="48"/>
      <c r="Y40" s="48"/>
    </row>
    <row r="41" spans="2:25" x14ac:dyDescent="0.3">
      <c r="I41" s="44">
        <f t="shared" si="0"/>
        <v>33</v>
      </c>
      <c r="J41" s="45">
        <v>0.13264800492524065</v>
      </c>
      <c r="K41" s="45">
        <v>0.24459323942147881</v>
      </c>
      <c r="M41" s="46"/>
      <c r="N41" s="47"/>
      <c r="O41" s="47"/>
      <c r="P41" s="47"/>
      <c r="Q41" s="48"/>
      <c r="R41" s="48"/>
      <c r="T41" s="54"/>
      <c r="U41" s="47"/>
      <c r="V41" s="47"/>
      <c r="W41" s="47"/>
      <c r="X41" s="48"/>
      <c r="Y41" s="48"/>
    </row>
    <row r="42" spans="2:25" x14ac:dyDescent="0.3">
      <c r="I42" s="44">
        <f t="shared" si="0"/>
        <v>34</v>
      </c>
      <c r="J42" s="45">
        <v>0.57655254471065054</v>
      </c>
      <c r="K42" s="45">
        <v>0.80028211198118193</v>
      </c>
      <c r="M42" s="46"/>
      <c r="N42" s="47"/>
      <c r="O42" s="47"/>
      <c r="P42" s="47"/>
      <c r="Q42" s="48"/>
      <c r="R42" s="48"/>
      <c r="T42" s="54"/>
      <c r="U42" s="47"/>
      <c r="V42" s="47"/>
      <c r="W42" s="47"/>
      <c r="X42" s="48"/>
      <c r="Y42" s="48"/>
    </row>
    <row r="43" spans="2:25" x14ac:dyDescent="0.3">
      <c r="I43" s="44">
        <f t="shared" si="0"/>
        <v>35</v>
      </c>
      <c r="J43" s="45">
        <v>0.64523457734810352</v>
      </c>
      <c r="K43" s="45">
        <v>0.77886477975120705</v>
      </c>
      <c r="M43" s="46"/>
      <c r="N43" s="47"/>
      <c r="O43" s="47"/>
      <c r="P43" s="47"/>
      <c r="Q43" s="48"/>
      <c r="R43" s="48"/>
      <c r="T43" s="54"/>
      <c r="U43" s="47"/>
      <c r="V43" s="47"/>
      <c r="W43" s="47"/>
      <c r="X43" s="48"/>
      <c r="Y43" s="48"/>
    </row>
    <row r="44" spans="2:25" x14ac:dyDescent="0.3">
      <c r="I44" s="44">
        <f t="shared" si="0"/>
        <v>36</v>
      </c>
      <c r="J44" s="45">
        <v>0.88200225309190727</v>
      </c>
      <c r="K44" s="45">
        <v>0.42022278805809399</v>
      </c>
      <c r="M44" s="46"/>
      <c r="N44" s="47"/>
      <c r="O44" s="47"/>
      <c r="P44" s="47"/>
      <c r="Q44" s="48"/>
      <c r="R44" s="48"/>
      <c r="T44" s="54"/>
      <c r="U44" s="47"/>
      <c r="V44" s="47"/>
      <c r="W44" s="47"/>
      <c r="X44" s="48"/>
      <c r="Y44" s="48"/>
    </row>
    <row r="45" spans="2:25" x14ac:dyDescent="0.3">
      <c r="I45" s="44">
        <f t="shared" si="0"/>
        <v>37</v>
      </c>
      <c r="J45" s="45">
        <v>0.99345077818845817</v>
      </c>
      <c r="K45" s="45">
        <v>0.1919909229744855</v>
      </c>
      <c r="M45" s="46"/>
      <c r="N45" s="47"/>
      <c r="O45" s="47"/>
      <c r="P45" s="47"/>
      <c r="Q45" s="48"/>
      <c r="R45" s="48"/>
      <c r="T45" s="54"/>
      <c r="U45" s="47"/>
      <c r="V45" s="47"/>
      <c r="W45" s="47"/>
      <c r="X45" s="48"/>
      <c r="Y45" s="48"/>
    </row>
    <row r="46" spans="2:25" x14ac:dyDescent="0.3">
      <c r="I46" s="44">
        <f t="shared" si="0"/>
        <v>38</v>
      </c>
      <c r="J46" s="45">
        <v>0.73767509474950055</v>
      </c>
      <c r="K46" s="45">
        <v>0.78839053581979002</v>
      </c>
      <c r="M46" s="46"/>
      <c r="N46" s="47"/>
      <c r="O46" s="47"/>
      <c r="P46" s="47"/>
      <c r="Q46" s="48"/>
      <c r="R46" s="48"/>
      <c r="T46" s="54"/>
      <c r="U46" s="47"/>
      <c r="V46" s="47"/>
      <c r="W46" s="47"/>
      <c r="X46" s="48"/>
      <c r="Y46" s="48"/>
    </row>
    <row r="47" spans="2:25" x14ac:dyDescent="0.3">
      <c r="I47" s="44">
        <f t="shared" si="0"/>
        <v>39</v>
      </c>
      <c r="J47" s="45">
        <v>0.76701137318190338</v>
      </c>
      <c r="K47" s="45">
        <v>0.79667649681653008</v>
      </c>
      <c r="M47" s="46"/>
      <c r="N47" s="47"/>
      <c r="O47" s="47"/>
      <c r="P47" s="47"/>
      <c r="Q47" s="48"/>
      <c r="R47" s="48"/>
      <c r="T47" s="54"/>
      <c r="U47" s="47"/>
      <c r="V47" s="47"/>
      <c r="W47" s="47"/>
      <c r="X47" s="48"/>
      <c r="Y47" s="48"/>
    </row>
    <row r="48" spans="2:25" x14ac:dyDescent="0.3">
      <c r="I48" s="44">
        <f t="shared" si="0"/>
        <v>40</v>
      </c>
      <c r="J48" s="45">
        <v>0.35918460293949028</v>
      </c>
      <c r="K48" s="45">
        <v>0.12169845849593663</v>
      </c>
      <c r="M48" s="46"/>
      <c r="N48" s="47"/>
      <c r="O48" s="47"/>
      <c r="P48" s="47"/>
      <c r="Q48" s="48"/>
      <c r="R48" s="48"/>
      <c r="T48" s="54"/>
      <c r="U48" s="47"/>
      <c r="V48" s="47"/>
      <c r="W48" s="47"/>
      <c r="X48" s="48"/>
      <c r="Y48" s="48"/>
    </row>
    <row r="49" spans="9:25" x14ac:dyDescent="0.3">
      <c r="I49" s="44">
        <f t="shared" si="0"/>
        <v>41</v>
      </c>
      <c r="J49" s="45">
        <v>0.29811573272610592</v>
      </c>
      <c r="K49" s="45">
        <v>0.82045707867952733</v>
      </c>
      <c r="M49" s="46"/>
      <c r="N49" s="47"/>
      <c r="O49" s="47"/>
      <c r="P49" s="47"/>
      <c r="Q49" s="48"/>
      <c r="R49" s="48"/>
      <c r="T49" s="54"/>
      <c r="U49" s="47"/>
      <c r="V49" s="47"/>
      <c r="W49" s="47"/>
      <c r="X49" s="48"/>
      <c r="Y49" s="48"/>
    </row>
    <row r="50" spans="9:25" x14ac:dyDescent="0.3">
      <c r="I50" s="44">
        <f t="shared" si="0"/>
        <v>42</v>
      </c>
      <c r="J50" s="45">
        <v>0.74214593581821409</v>
      </c>
      <c r="K50" s="45">
        <v>0.25215707127777109</v>
      </c>
      <c r="M50" s="46"/>
      <c r="N50" s="47"/>
      <c r="O50" s="47"/>
      <c r="P50" s="47"/>
      <c r="Q50" s="48"/>
      <c r="R50" s="48"/>
      <c r="T50" s="54"/>
      <c r="U50" s="47"/>
      <c r="V50" s="47"/>
      <c r="W50" s="47"/>
      <c r="X50" s="48"/>
      <c r="Y50" s="48"/>
    </row>
    <row r="51" spans="9:25" x14ac:dyDescent="0.3">
      <c r="I51" s="44">
        <f t="shared" si="0"/>
        <v>43</v>
      </c>
      <c r="J51" s="45">
        <v>0.45033327746542318</v>
      </c>
      <c r="K51" s="45">
        <v>0.92327315684639366</v>
      </c>
      <c r="M51" s="46"/>
      <c r="N51" s="47"/>
      <c r="O51" s="47"/>
      <c r="P51" s="47"/>
      <c r="Q51" s="48"/>
      <c r="R51" s="48"/>
      <c r="T51" s="54"/>
      <c r="U51" s="47"/>
      <c r="V51" s="47"/>
      <c r="W51" s="47"/>
      <c r="X51" s="48"/>
      <c r="Y51" s="48"/>
    </row>
    <row r="52" spans="9:25" x14ac:dyDescent="0.3">
      <c r="I52" s="44">
        <f t="shared" si="0"/>
        <v>44</v>
      </c>
      <c r="J52" s="45">
        <v>0.68668843922310074</v>
      </c>
      <c r="K52" s="45">
        <v>0.37846572562140512</v>
      </c>
      <c r="M52" s="46"/>
      <c r="N52" s="47"/>
      <c r="O52" s="47"/>
      <c r="P52" s="47"/>
      <c r="Q52" s="48"/>
      <c r="R52" s="48"/>
      <c r="T52" s="54"/>
      <c r="U52" s="47"/>
      <c r="V52" s="47"/>
      <c r="W52" s="47"/>
      <c r="X52" s="48"/>
      <c r="Y52" s="48"/>
    </row>
    <row r="53" spans="9:25" x14ac:dyDescent="0.3">
      <c r="I53" s="44">
        <f t="shared" si="0"/>
        <v>45</v>
      </c>
      <c r="J53" s="45">
        <v>0.77981720466999915</v>
      </c>
      <c r="K53" s="45">
        <v>3.5152598479294195E-2</v>
      </c>
      <c r="M53" s="46"/>
      <c r="N53" s="47"/>
      <c r="O53" s="47"/>
      <c r="P53" s="47"/>
      <c r="Q53" s="48"/>
      <c r="R53" s="48"/>
      <c r="T53" s="54"/>
      <c r="U53" s="47"/>
      <c r="V53" s="47"/>
      <c r="W53" s="47"/>
      <c r="X53" s="48"/>
      <c r="Y53" s="48"/>
    </row>
    <row r="54" spans="9:25" x14ac:dyDescent="0.3">
      <c r="I54" s="44">
        <f t="shared" si="0"/>
        <v>46</v>
      </c>
      <c r="J54" s="45">
        <v>0.72573949561873285</v>
      </c>
      <c r="K54" s="45">
        <v>0.95881033832122309</v>
      </c>
      <c r="M54" s="46"/>
      <c r="N54" s="47"/>
      <c r="O54" s="47"/>
      <c r="P54" s="47"/>
      <c r="Q54" s="48"/>
      <c r="R54" s="48"/>
      <c r="T54" s="54"/>
      <c r="U54" s="47"/>
      <c r="V54" s="47"/>
      <c r="W54" s="47"/>
      <c r="X54" s="48"/>
      <c r="Y54" s="48"/>
    </row>
    <row r="55" spans="9:25" x14ac:dyDescent="0.3">
      <c r="I55" s="44">
        <f t="shared" si="0"/>
        <v>47</v>
      </c>
      <c r="J55" s="45">
        <v>0.41366390574493106</v>
      </c>
      <c r="K55" s="45">
        <v>0.83971684562475024</v>
      </c>
      <c r="M55" s="46"/>
      <c r="N55" s="47"/>
      <c r="O55" s="47"/>
      <c r="P55" s="47"/>
      <c r="Q55" s="48"/>
      <c r="R55" s="48"/>
      <c r="T55" s="54"/>
      <c r="U55" s="47"/>
      <c r="V55" s="47"/>
      <c r="W55" s="47"/>
      <c r="X55" s="48"/>
      <c r="Y55" s="48"/>
    </row>
    <row r="56" spans="9:25" x14ac:dyDescent="0.3">
      <c r="I56" s="44">
        <f t="shared" si="0"/>
        <v>48</v>
      </c>
      <c r="J56" s="45">
        <v>0.24976000872660553</v>
      </c>
      <c r="K56" s="45">
        <v>7.6059114377795667E-2</v>
      </c>
      <c r="M56" s="46"/>
      <c r="N56" s="47"/>
      <c r="O56" s="47"/>
      <c r="P56" s="47"/>
      <c r="Q56" s="48"/>
      <c r="R56" s="48"/>
      <c r="T56" s="54"/>
      <c r="U56" s="47"/>
      <c r="V56" s="47"/>
      <c r="W56" s="47"/>
      <c r="X56" s="48"/>
      <c r="Y56" s="48"/>
    </row>
    <row r="57" spans="9:25" x14ac:dyDescent="0.3">
      <c r="I57" s="44">
        <f t="shared" si="0"/>
        <v>49</v>
      </c>
      <c r="J57" s="45">
        <v>0.93763805589968596</v>
      </c>
      <c r="K57" s="45">
        <v>0.40591769285270729</v>
      </c>
      <c r="M57" s="46"/>
      <c r="N57" s="47"/>
      <c r="O57" s="47"/>
      <c r="P57" s="47"/>
      <c r="Q57" s="48"/>
      <c r="R57" s="48"/>
      <c r="T57" s="54"/>
      <c r="U57" s="47"/>
      <c r="V57" s="47"/>
      <c r="W57" s="47"/>
      <c r="X57" s="48"/>
      <c r="Y57" s="48"/>
    </row>
    <row r="58" spans="9:25" x14ac:dyDescent="0.3">
      <c r="I58" s="44">
        <f t="shared" si="0"/>
        <v>50</v>
      </c>
      <c r="J58" s="45">
        <v>0.79340294618667451</v>
      </c>
      <c r="K58" s="45">
        <v>0.7145343605046689</v>
      </c>
      <c r="M58" s="46"/>
      <c r="N58" s="47"/>
      <c r="O58" s="47"/>
      <c r="P58" s="47"/>
      <c r="Q58" s="48"/>
      <c r="R58" s="48"/>
      <c r="T58" s="54"/>
      <c r="U58" s="47"/>
      <c r="V58" s="47"/>
      <c r="W58" s="47"/>
      <c r="X58" s="48"/>
      <c r="Y58" s="48"/>
    </row>
    <row r="59" spans="9:25" x14ac:dyDescent="0.3">
      <c r="I59" s="44">
        <f t="shared" si="0"/>
        <v>51</v>
      </c>
      <c r="J59" s="45">
        <v>0.5867086592649462</v>
      </c>
      <c r="K59" s="45">
        <v>0.8710402228761176</v>
      </c>
      <c r="M59" s="46"/>
      <c r="N59" s="47"/>
      <c r="O59" s="47"/>
      <c r="P59" s="47"/>
      <c r="Q59" s="48"/>
      <c r="R59" s="48"/>
      <c r="T59" s="54"/>
      <c r="U59" s="47"/>
      <c r="V59" s="47"/>
      <c r="W59" s="47"/>
      <c r="X59" s="48"/>
      <c r="Y59" s="48"/>
    </row>
    <row r="60" spans="9:25" x14ac:dyDescent="0.3">
      <c r="I60" s="44">
        <f t="shared" si="0"/>
        <v>52</v>
      </c>
      <c r="J60" s="45">
        <v>0.91298741604162459</v>
      </c>
      <c r="K60" s="45">
        <v>0.51830700359616055</v>
      </c>
      <c r="M60" s="46"/>
      <c r="N60" s="47"/>
      <c r="O60" s="47"/>
      <c r="P60" s="47"/>
      <c r="Q60" s="48"/>
      <c r="R60" s="48"/>
      <c r="T60" s="54"/>
      <c r="U60" s="47"/>
      <c r="V60" s="47"/>
      <c r="W60" s="47"/>
      <c r="X60" s="48"/>
      <c r="Y60" s="48"/>
    </row>
    <row r="61" spans="9:25" x14ac:dyDescent="0.3">
      <c r="I61" s="44">
        <f t="shared" si="0"/>
        <v>53</v>
      </c>
      <c r="J61" s="45">
        <v>0.14844031843062278</v>
      </c>
      <c r="K61" s="45">
        <v>0.38491682393552928</v>
      </c>
      <c r="M61" s="46"/>
      <c r="N61" s="47"/>
      <c r="O61" s="47"/>
      <c r="P61" s="47"/>
      <c r="Q61" s="48"/>
      <c r="R61" s="48"/>
      <c r="T61" s="54"/>
      <c r="U61" s="47"/>
      <c r="V61" s="47"/>
      <c r="W61" s="47"/>
      <c r="X61" s="48"/>
      <c r="Y61" s="48"/>
    </row>
    <row r="62" spans="9:25" x14ac:dyDescent="0.3">
      <c r="I62" s="44">
        <f t="shared" si="0"/>
        <v>54</v>
      </c>
      <c r="J62" s="45">
        <v>0.91755238473462397</v>
      </c>
      <c r="K62" s="45">
        <v>0.75326663433562224</v>
      </c>
      <c r="M62" s="46"/>
      <c r="N62" s="47"/>
      <c r="O62" s="47"/>
      <c r="P62" s="47"/>
      <c r="Q62" s="48"/>
      <c r="R62" s="48"/>
      <c r="T62" s="54"/>
      <c r="U62" s="47"/>
      <c r="V62" s="47"/>
      <c r="W62" s="47"/>
      <c r="X62" s="48"/>
      <c r="Y62" s="48"/>
    </row>
    <row r="63" spans="9:25" x14ac:dyDescent="0.3">
      <c r="I63" s="44">
        <f t="shared" si="0"/>
        <v>55</v>
      </c>
      <c r="J63" s="45">
        <v>0.76675409409546291</v>
      </c>
      <c r="K63" s="45">
        <v>8.0283204365264371E-2</v>
      </c>
      <c r="M63" s="46"/>
      <c r="N63" s="47"/>
      <c r="O63" s="47"/>
      <c r="P63" s="47"/>
      <c r="Q63" s="48"/>
      <c r="R63" s="48"/>
      <c r="T63" s="54"/>
      <c r="U63" s="47"/>
      <c r="V63" s="47"/>
      <c r="W63" s="47"/>
      <c r="X63" s="48"/>
      <c r="Y63" s="48"/>
    </row>
    <row r="64" spans="9:25" x14ac:dyDescent="0.3">
      <c r="I64" s="44">
        <f t="shared" si="0"/>
        <v>56</v>
      </c>
      <c r="J64" s="45">
        <v>3.7533128441796237E-2</v>
      </c>
      <c r="K64" s="45">
        <v>0.75217334235662314</v>
      </c>
      <c r="M64" s="46"/>
      <c r="N64" s="47"/>
      <c r="O64" s="47"/>
      <c r="P64" s="47"/>
      <c r="Q64" s="48"/>
      <c r="R64" s="48"/>
      <c r="T64" s="54"/>
      <c r="U64" s="47"/>
      <c r="V64" s="47"/>
      <c r="W64" s="47"/>
      <c r="X64" s="48"/>
      <c r="Y64" s="48"/>
    </row>
    <row r="65" spans="9:25" x14ac:dyDescent="0.3">
      <c r="I65" s="44">
        <f t="shared" si="0"/>
        <v>57</v>
      </c>
      <c r="J65" s="45">
        <v>0.17478173000281205</v>
      </c>
      <c r="K65" s="45">
        <v>0.20280048312503918</v>
      </c>
      <c r="M65" s="46"/>
      <c r="N65" s="47"/>
      <c r="O65" s="47"/>
      <c r="P65" s="47"/>
      <c r="Q65" s="48"/>
      <c r="R65" s="48"/>
      <c r="T65" s="54"/>
      <c r="U65" s="47"/>
      <c r="V65" s="47"/>
      <c r="W65" s="47"/>
      <c r="X65" s="48"/>
      <c r="Y65" s="48"/>
    </row>
    <row r="66" spans="9:25" x14ac:dyDescent="0.3">
      <c r="I66" s="44">
        <f t="shared" si="0"/>
        <v>58</v>
      </c>
      <c r="J66" s="45">
        <v>0.94576616500852317</v>
      </c>
      <c r="K66" s="45">
        <v>0.59804948543909375</v>
      </c>
      <c r="M66" s="46"/>
      <c r="N66" s="47"/>
      <c r="O66" s="47"/>
      <c r="P66" s="47"/>
      <c r="Q66" s="48"/>
      <c r="R66" s="48"/>
      <c r="T66" s="54"/>
      <c r="U66" s="47"/>
      <c r="V66" s="47"/>
      <c r="W66" s="47"/>
      <c r="X66" s="48"/>
      <c r="Y66" s="48"/>
    </row>
    <row r="67" spans="9:25" x14ac:dyDescent="0.3">
      <c r="I67" s="44">
        <f t="shared" si="0"/>
        <v>59</v>
      </c>
      <c r="J67" s="45">
        <v>0.47837733717072728</v>
      </c>
      <c r="K67" s="45">
        <v>8.8045895955522924E-2</v>
      </c>
      <c r="M67" s="46"/>
      <c r="N67" s="47"/>
      <c r="O67" s="47"/>
      <c r="P67" s="47"/>
      <c r="Q67" s="48"/>
      <c r="R67" s="48"/>
      <c r="T67" s="54"/>
      <c r="U67" s="47"/>
      <c r="V67" s="47"/>
      <c r="W67" s="47"/>
      <c r="X67" s="48"/>
      <c r="Y67" s="48"/>
    </row>
    <row r="68" spans="9:25" x14ac:dyDescent="0.3">
      <c r="I68" s="44">
        <f t="shared" si="0"/>
        <v>60</v>
      </c>
      <c r="J68" s="45">
        <v>0.23502810215436787</v>
      </c>
      <c r="K68" s="45">
        <v>0.99928357685017355</v>
      </c>
      <c r="M68" s="46"/>
      <c r="N68" s="47"/>
      <c r="O68" s="47"/>
      <c r="P68" s="47"/>
      <c r="Q68" s="48"/>
      <c r="R68" s="48"/>
      <c r="T68" s="54"/>
      <c r="U68" s="47"/>
      <c r="V68" s="47"/>
      <c r="W68" s="47"/>
      <c r="X68" s="48"/>
      <c r="Y68" s="48"/>
    </row>
    <row r="69" spans="9:25" x14ac:dyDescent="0.3">
      <c r="I69" s="44">
        <f t="shared" si="0"/>
        <v>61</v>
      </c>
      <c r="J69" s="45">
        <v>0.19163589480581689</v>
      </c>
      <c r="K69" s="45">
        <v>0.33174175570453102</v>
      </c>
      <c r="M69" s="46"/>
      <c r="N69" s="47"/>
      <c r="O69" s="47"/>
      <c r="P69" s="47"/>
      <c r="Q69" s="48"/>
      <c r="R69" s="48"/>
      <c r="T69" s="54"/>
      <c r="U69" s="47"/>
      <c r="V69" s="47"/>
      <c r="W69" s="47"/>
      <c r="X69" s="48"/>
      <c r="Y69" s="48"/>
    </row>
    <row r="70" spans="9:25" x14ac:dyDescent="0.3">
      <c r="I70" s="44">
        <f t="shared" si="0"/>
        <v>62</v>
      </c>
      <c r="J70" s="45">
        <v>0.39156364103233643</v>
      </c>
      <c r="K70" s="45">
        <v>0.87536762682635871</v>
      </c>
      <c r="M70" s="46"/>
      <c r="N70" s="47"/>
      <c r="O70" s="47"/>
      <c r="P70" s="47"/>
      <c r="Q70" s="48"/>
      <c r="R70" s="48"/>
      <c r="T70" s="54"/>
      <c r="U70" s="47"/>
      <c r="V70" s="47"/>
      <c r="W70" s="47"/>
      <c r="X70" s="48"/>
      <c r="Y70" s="48"/>
    </row>
    <row r="71" spans="9:25" x14ac:dyDescent="0.3">
      <c r="I71" s="44">
        <f t="shared" si="0"/>
        <v>63</v>
      </c>
      <c r="J71" s="45">
        <v>0.99980247548587375</v>
      </c>
      <c r="K71" s="45">
        <v>0.29961329635051015</v>
      </c>
      <c r="M71" s="46"/>
      <c r="N71" s="47"/>
      <c r="O71" s="47"/>
      <c r="P71" s="47"/>
      <c r="Q71" s="48"/>
      <c r="R71" s="48"/>
      <c r="T71" s="54"/>
      <c r="U71" s="47"/>
      <c r="V71" s="47"/>
      <c r="W71" s="47"/>
      <c r="X71" s="48"/>
      <c r="Y71" s="48"/>
    </row>
    <row r="72" spans="9:25" x14ac:dyDescent="0.3">
      <c r="I72" s="44">
        <f t="shared" si="0"/>
        <v>64</v>
      </c>
      <c r="J72" s="45">
        <v>0.42183251423908008</v>
      </c>
      <c r="K72" s="45">
        <v>0.33678675568766481</v>
      </c>
      <c r="M72" s="46"/>
      <c r="N72" s="47"/>
      <c r="O72" s="47"/>
      <c r="P72" s="47"/>
      <c r="Q72" s="48"/>
      <c r="R72" s="48"/>
      <c r="T72" s="54"/>
      <c r="U72" s="47"/>
      <c r="V72" s="47"/>
      <c r="W72" s="47"/>
      <c r="X72" s="48"/>
      <c r="Y72" s="48"/>
    </row>
    <row r="73" spans="9:25" x14ac:dyDescent="0.3">
      <c r="I73" s="44">
        <f t="shared" si="0"/>
        <v>65</v>
      </c>
      <c r="J73" s="45">
        <v>0.36764855610079761</v>
      </c>
      <c r="K73" s="45">
        <v>0.36424308417795015</v>
      </c>
      <c r="M73" s="46"/>
      <c r="N73" s="47"/>
      <c r="O73" s="47"/>
      <c r="P73" s="47"/>
      <c r="Q73" s="48"/>
      <c r="R73" s="48"/>
      <c r="T73" s="54"/>
      <c r="U73" s="47"/>
      <c r="V73" s="47"/>
      <c r="W73" s="47"/>
      <c r="X73" s="48"/>
      <c r="Y73" s="48"/>
    </row>
    <row r="74" spans="9:25" x14ac:dyDescent="0.3">
      <c r="I74" s="44">
        <f t="shared" si="0"/>
        <v>66</v>
      </c>
      <c r="J74" s="45">
        <v>0.85910630912402741</v>
      </c>
      <c r="K74" s="45">
        <v>4.8129676400368027E-3</v>
      </c>
      <c r="M74" s="46"/>
      <c r="N74" s="47"/>
      <c r="O74" s="47"/>
      <c r="P74" s="47"/>
      <c r="Q74" s="48"/>
      <c r="R74" s="48"/>
      <c r="T74" s="54"/>
      <c r="U74" s="47"/>
      <c r="V74" s="47"/>
      <c r="W74" s="47"/>
      <c r="X74" s="48"/>
      <c r="Y74" s="48"/>
    </row>
    <row r="75" spans="9:25" x14ac:dyDescent="0.3">
      <c r="I75" s="44">
        <f t="shared" ref="I75:I108" si="1">I74+1</f>
        <v>67</v>
      </c>
      <c r="J75" s="45">
        <v>0.97262903497919062</v>
      </c>
      <c r="K75" s="45">
        <v>0.17379597818082848</v>
      </c>
      <c r="M75" s="46"/>
      <c r="N75" s="47"/>
      <c r="O75" s="47"/>
      <c r="P75" s="47"/>
      <c r="Q75" s="48"/>
      <c r="R75" s="48"/>
      <c r="T75" s="54"/>
      <c r="U75" s="47"/>
      <c r="V75" s="47"/>
      <c r="W75" s="47"/>
      <c r="X75" s="48"/>
      <c r="Y75" s="48"/>
    </row>
    <row r="76" spans="9:25" x14ac:dyDescent="0.3">
      <c r="I76" s="44">
        <f t="shared" si="1"/>
        <v>68</v>
      </c>
      <c r="J76" s="45">
        <v>0.29857805195016263</v>
      </c>
      <c r="K76" s="45">
        <v>0.3567164640804531</v>
      </c>
      <c r="M76" s="46"/>
      <c r="N76" s="47"/>
      <c r="O76" s="47"/>
      <c r="P76" s="47"/>
      <c r="Q76" s="48"/>
      <c r="R76" s="48"/>
      <c r="T76" s="54"/>
      <c r="U76" s="47"/>
      <c r="V76" s="47"/>
      <c r="W76" s="47"/>
      <c r="X76" s="48"/>
      <c r="Y76" s="48"/>
    </row>
    <row r="77" spans="9:25" x14ac:dyDescent="0.3">
      <c r="I77" s="44">
        <f t="shared" si="1"/>
        <v>69</v>
      </c>
      <c r="J77" s="45">
        <v>0.831984697148062</v>
      </c>
      <c r="K77" s="45">
        <v>0.73981803959180692</v>
      </c>
      <c r="M77" s="46"/>
      <c r="N77" s="47"/>
      <c r="O77" s="47"/>
      <c r="P77" s="47"/>
      <c r="Q77" s="48"/>
      <c r="R77" s="48"/>
      <c r="T77" s="54"/>
      <c r="U77" s="47"/>
      <c r="V77" s="47"/>
      <c r="W77" s="47"/>
      <c r="X77" s="48"/>
      <c r="Y77" s="48"/>
    </row>
    <row r="78" spans="9:25" x14ac:dyDescent="0.3">
      <c r="I78" s="44">
        <f t="shared" si="1"/>
        <v>70</v>
      </c>
      <c r="J78" s="45">
        <v>0.9387063769838373</v>
      </c>
      <c r="K78" s="45">
        <v>0.42466251603683891</v>
      </c>
      <c r="M78" s="46"/>
      <c r="N78" s="47"/>
      <c r="O78" s="47"/>
      <c r="P78" s="47"/>
      <c r="Q78" s="48"/>
      <c r="R78" s="48"/>
      <c r="T78" s="54"/>
      <c r="U78" s="47"/>
      <c r="V78" s="47"/>
      <c r="W78" s="47"/>
      <c r="X78" s="48"/>
      <c r="Y78" s="48"/>
    </row>
    <row r="79" spans="9:25" x14ac:dyDescent="0.3">
      <c r="I79" s="44">
        <f t="shared" si="1"/>
        <v>71</v>
      </c>
      <c r="J79" s="45">
        <v>0.5332012132890197</v>
      </c>
      <c r="K79" s="45">
        <v>0.57837632298665032</v>
      </c>
      <c r="M79" s="46"/>
      <c r="N79" s="47"/>
      <c r="O79" s="47"/>
      <c r="P79" s="47"/>
      <c r="Q79" s="48"/>
      <c r="R79" s="48"/>
      <c r="T79" s="54"/>
      <c r="U79" s="47"/>
      <c r="V79" s="47"/>
      <c r="W79" s="47"/>
      <c r="X79" s="48"/>
      <c r="Y79" s="48"/>
    </row>
    <row r="80" spans="9:25" x14ac:dyDescent="0.3">
      <c r="I80" s="44">
        <f t="shared" si="1"/>
        <v>72</v>
      </c>
      <c r="J80" s="45">
        <v>0.31300449828374899</v>
      </c>
      <c r="K80" s="45">
        <v>9.5921806931841713E-2</v>
      </c>
      <c r="M80" s="46"/>
      <c r="N80" s="47"/>
      <c r="O80" s="47"/>
      <c r="P80" s="47"/>
      <c r="Q80" s="48"/>
      <c r="R80" s="48"/>
      <c r="T80" s="54"/>
      <c r="U80" s="47"/>
      <c r="V80" s="47"/>
      <c r="W80" s="47"/>
      <c r="X80" s="48"/>
      <c r="Y80" s="48"/>
    </row>
    <row r="81" spans="9:25" x14ac:dyDescent="0.3">
      <c r="I81" s="44">
        <f t="shared" si="1"/>
        <v>73</v>
      </c>
      <c r="J81" s="45">
        <v>0.1257564781089614</v>
      </c>
      <c r="K81" s="45">
        <v>0.82673591557543469</v>
      </c>
      <c r="M81" s="46"/>
      <c r="N81" s="47"/>
      <c r="O81" s="47"/>
      <c r="P81" s="47"/>
      <c r="Q81" s="48"/>
      <c r="R81" s="48"/>
      <c r="T81" s="54"/>
      <c r="U81" s="47"/>
      <c r="V81" s="47"/>
      <c r="W81" s="47"/>
      <c r="X81" s="48"/>
      <c r="Y81" s="48"/>
    </row>
    <row r="82" spans="9:25" x14ac:dyDescent="0.3">
      <c r="I82" s="44">
        <f t="shared" si="1"/>
        <v>74</v>
      </c>
      <c r="J82" s="45">
        <v>0.44649547347449836</v>
      </c>
      <c r="K82" s="45">
        <v>0.3406059149231625</v>
      </c>
      <c r="M82" s="46"/>
      <c r="N82" s="47"/>
      <c r="O82" s="47"/>
      <c r="P82" s="47"/>
      <c r="Q82" s="48"/>
      <c r="R82" s="48"/>
      <c r="T82" s="54"/>
      <c r="U82" s="47"/>
      <c r="V82" s="47"/>
      <c r="W82" s="47"/>
      <c r="X82" s="48"/>
      <c r="Y82" s="48"/>
    </row>
    <row r="83" spans="9:25" x14ac:dyDescent="0.3">
      <c r="I83" s="44">
        <f t="shared" si="1"/>
        <v>75</v>
      </c>
      <c r="J83" s="45">
        <v>0.75431863667743904</v>
      </c>
      <c r="K83" s="45">
        <v>0.29842065119601291</v>
      </c>
      <c r="M83" s="46"/>
      <c r="N83" s="47"/>
      <c r="O83" s="47"/>
      <c r="P83" s="47"/>
      <c r="Q83" s="48"/>
      <c r="R83" s="48"/>
      <c r="T83" s="54"/>
      <c r="U83" s="47"/>
      <c r="V83" s="47"/>
      <c r="W83" s="47"/>
      <c r="X83" s="48"/>
      <c r="Y83" s="48"/>
    </row>
    <row r="84" spans="9:25" x14ac:dyDescent="0.3">
      <c r="I84" s="44">
        <f t="shared" si="1"/>
        <v>76</v>
      </c>
      <c r="J84" s="45">
        <v>9.7362958081199102E-2</v>
      </c>
      <c r="K84" s="45">
        <v>0.709646164527446</v>
      </c>
      <c r="M84" s="46"/>
      <c r="N84" s="47"/>
      <c r="O84" s="47"/>
      <c r="P84" s="47"/>
      <c r="Q84" s="48"/>
      <c r="R84" s="48"/>
      <c r="T84" s="54"/>
      <c r="U84" s="47"/>
      <c r="V84" s="47"/>
      <c r="W84" s="47"/>
      <c r="X84" s="48"/>
      <c r="Y84" s="48"/>
    </row>
    <row r="85" spans="9:25" x14ac:dyDescent="0.3">
      <c r="I85" s="44">
        <f t="shared" si="1"/>
        <v>77</v>
      </c>
      <c r="J85" s="45">
        <v>0.17940158273882545</v>
      </c>
      <c r="K85" s="45">
        <v>0.40149450850793256</v>
      </c>
      <c r="M85" s="46"/>
      <c r="N85" s="47"/>
      <c r="O85" s="47"/>
      <c r="P85" s="47"/>
      <c r="Q85" s="48"/>
      <c r="R85" s="48"/>
      <c r="T85" s="54"/>
      <c r="U85" s="47"/>
      <c r="V85" s="47"/>
      <c r="W85" s="47"/>
      <c r="X85" s="48"/>
      <c r="Y85" s="48"/>
    </row>
    <row r="86" spans="9:25" x14ac:dyDescent="0.3">
      <c r="I86" s="44">
        <f t="shared" si="1"/>
        <v>78</v>
      </c>
      <c r="J86" s="45">
        <v>0.41370239616691251</v>
      </c>
      <c r="K86" s="45">
        <v>0.34693805718386972</v>
      </c>
      <c r="M86" s="46"/>
      <c r="N86" s="47"/>
      <c r="O86" s="47"/>
      <c r="P86" s="47"/>
      <c r="Q86" s="48"/>
      <c r="R86" s="48"/>
      <c r="T86" s="54"/>
      <c r="U86" s="47"/>
      <c r="V86" s="47"/>
      <c r="W86" s="47"/>
      <c r="X86" s="48"/>
      <c r="Y86" s="48"/>
    </row>
    <row r="87" spans="9:25" x14ac:dyDescent="0.3">
      <c r="I87" s="44">
        <f t="shared" si="1"/>
        <v>79</v>
      </c>
      <c r="J87" s="45">
        <v>2.8903701114439739E-2</v>
      </c>
      <c r="K87" s="45">
        <v>0.35963292862277463</v>
      </c>
      <c r="M87" s="46"/>
      <c r="N87" s="47"/>
      <c r="O87" s="47"/>
      <c r="P87" s="47"/>
      <c r="Q87" s="48"/>
      <c r="R87" s="48"/>
      <c r="T87" s="54"/>
      <c r="U87" s="47"/>
      <c r="V87" s="47"/>
      <c r="W87" s="47"/>
      <c r="X87" s="48"/>
      <c r="Y87" s="48"/>
    </row>
    <row r="88" spans="9:25" x14ac:dyDescent="0.3">
      <c r="I88" s="44">
        <f t="shared" si="1"/>
        <v>80</v>
      </c>
      <c r="J88" s="45">
        <v>0.55419330449313875</v>
      </c>
      <c r="K88" s="45">
        <v>0.19750929125759675</v>
      </c>
      <c r="M88" s="46"/>
      <c r="N88" s="47"/>
      <c r="O88" s="47"/>
      <c r="P88" s="47"/>
      <c r="Q88" s="48"/>
      <c r="R88" s="48"/>
      <c r="T88" s="54"/>
      <c r="U88" s="47"/>
      <c r="V88" s="47"/>
      <c r="W88" s="47"/>
      <c r="X88" s="48"/>
      <c r="Y88" s="48"/>
    </row>
    <row r="89" spans="9:25" x14ac:dyDescent="0.3">
      <c r="I89" s="44">
        <f t="shared" si="1"/>
        <v>81</v>
      </c>
      <c r="J89" s="45">
        <v>6.8039625570271101E-2</v>
      </c>
      <c r="K89" s="45">
        <v>0.99342745242839281</v>
      </c>
      <c r="M89" s="46"/>
      <c r="N89" s="47"/>
      <c r="O89" s="47"/>
      <c r="P89" s="47"/>
      <c r="Q89" s="48"/>
      <c r="R89" s="48"/>
      <c r="T89" s="54"/>
      <c r="U89" s="47"/>
      <c r="V89" s="47"/>
      <c r="W89" s="47"/>
      <c r="X89" s="48"/>
      <c r="Y89" s="48"/>
    </row>
    <row r="90" spans="9:25" x14ac:dyDescent="0.3">
      <c r="I90" s="44">
        <f t="shared" si="1"/>
        <v>82</v>
      </c>
      <c r="J90" s="45">
        <v>0.61653077992048844</v>
      </c>
      <c r="K90" s="45">
        <v>0.61714583964548597</v>
      </c>
      <c r="M90" s="46"/>
      <c r="N90" s="47"/>
      <c r="O90" s="47"/>
      <c r="P90" s="47"/>
      <c r="Q90" s="48"/>
      <c r="R90" s="48"/>
      <c r="T90" s="54"/>
      <c r="U90" s="47"/>
      <c r="V90" s="47"/>
      <c r="W90" s="47"/>
      <c r="X90" s="48"/>
      <c r="Y90" s="48"/>
    </row>
    <row r="91" spans="9:25" x14ac:dyDescent="0.3">
      <c r="I91" s="44">
        <f t="shared" si="1"/>
        <v>83</v>
      </c>
      <c r="J91" s="45">
        <v>0.72585445557178607</v>
      </c>
      <c r="K91" s="45">
        <v>1.3194602150721324E-2</v>
      </c>
      <c r="M91" s="46"/>
      <c r="N91" s="47"/>
      <c r="O91" s="47"/>
      <c r="P91" s="47"/>
      <c r="Q91" s="48"/>
      <c r="R91" s="48"/>
      <c r="T91" s="54"/>
      <c r="U91" s="47"/>
      <c r="V91" s="47"/>
      <c r="W91" s="47"/>
      <c r="X91" s="48"/>
      <c r="Y91" s="48"/>
    </row>
    <row r="92" spans="9:25" x14ac:dyDescent="0.3">
      <c r="I92" s="44">
        <f t="shared" si="1"/>
        <v>84</v>
      </c>
      <c r="J92" s="45">
        <v>0.33919964897674104</v>
      </c>
      <c r="K92" s="45">
        <v>0.83491780121799808</v>
      </c>
      <c r="M92" s="46"/>
      <c r="N92" s="47"/>
      <c r="O92" s="47"/>
      <c r="P92" s="47"/>
      <c r="Q92" s="48"/>
      <c r="R92" s="48"/>
      <c r="T92" s="54"/>
      <c r="U92" s="47"/>
      <c r="V92" s="47"/>
      <c r="W92" s="47"/>
      <c r="X92" s="48"/>
      <c r="Y92" s="48"/>
    </row>
    <row r="93" spans="9:25" x14ac:dyDescent="0.3">
      <c r="I93" s="44">
        <f t="shared" si="1"/>
        <v>85</v>
      </c>
      <c r="J93" s="45">
        <v>0.33093047048933899</v>
      </c>
      <c r="K93" s="45">
        <v>0.24179378513387317</v>
      </c>
      <c r="M93" s="46"/>
      <c r="N93" s="47"/>
      <c r="O93" s="47"/>
      <c r="P93" s="47"/>
      <c r="Q93" s="48"/>
      <c r="R93" s="48"/>
      <c r="T93" s="54"/>
      <c r="U93" s="47"/>
      <c r="V93" s="47"/>
      <c r="W93" s="47"/>
      <c r="X93" s="48"/>
      <c r="Y93" s="48"/>
    </row>
    <row r="94" spans="9:25" x14ac:dyDescent="0.3">
      <c r="I94" s="44">
        <f t="shared" si="1"/>
        <v>86</v>
      </c>
      <c r="J94" s="45">
        <v>0.94655266695975304</v>
      </c>
      <c r="K94" s="45">
        <v>0.26026536742511819</v>
      </c>
      <c r="M94" s="46"/>
      <c r="N94" s="47"/>
      <c r="O94" s="47"/>
      <c r="P94" s="47"/>
      <c r="Q94" s="48"/>
      <c r="R94" s="48"/>
      <c r="T94" s="54"/>
      <c r="U94" s="47"/>
      <c r="V94" s="47"/>
      <c r="W94" s="47"/>
      <c r="X94" s="48"/>
      <c r="Y94" s="48"/>
    </row>
    <row r="95" spans="9:25" x14ac:dyDescent="0.3">
      <c r="I95" s="44">
        <f t="shared" si="1"/>
        <v>87</v>
      </c>
      <c r="J95" s="45">
        <v>7.6065135749999513E-2</v>
      </c>
      <c r="K95" s="45">
        <v>6.1849884325319016E-2</v>
      </c>
      <c r="M95" s="46"/>
      <c r="N95" s="47"/>
      <c r="O95" s="47"/>
      <c r="P95" s="47"/>
      <c r="Q95" s="48"/>
      <c r="R95" s="48"/>
      <c r="T95" s="54"/>
      <c r="U95" s="47"/>
      <c r="V95" s="47"/>
      <c r="W95" s="47"/>
      <c r="X95" s="48"/>
      <c r="Y95" s="48"/>
    </row>
    <row r="96" spans="9:25" x14ac:dyDescent="0.3">
      <c r="I96" s="44">
        <f t="shared" si="1"/>
        <v>88</v>
      </c>
      <c r="J96" s="45">
        <v>0.54680730644927533</v>
      </c>
      <c r="K96" s="45">
        <v>0.40804603691802055</v>
      </c>
      <c r="M96" s="46"/>
      <c r="N96" s="47"/>
      <c r="O96" s="47"/>
      <c r="P96" s="47"/>
      <c r="Q96" s="48"/>
      <c r="R96" s="48"/>
      <c r="T96" s="54"/>
      <c r="U96" s="47"/>
      <c r="V96" s="47"/>
      <c r="W96" s="47"/>
      <c r="X96" s="48"/>
      <c r="Y96" s="48"/>
    </row>
    <row r="97" spans="9:25" x14ac:dyDescent="0.3">
      <c r="I97" s="44">
        <f t="shared" si="1"/>
        <v>89</v>
      </c>
      <c r="J97" s="45">
        <v>0.70721389760061282</v>
      </c>
      <c r="K97" s="45">
        <v>0.13592588447076859</v>
      </c>
      <c r="M97" s="46"/>
      <c r="N97" s="47"/>
      <c r="O97" s="47"/>
      <c r="P97" s="47"/>
      <c r="Q97" s="48"/>
      <c r="R97" s="48"/>
      <c r="T97" s="54"/>
      <c r="U97" s="47"/>
      <c r="V97" s="47"/>
      <c r="W97" s="47"/>
      <c r="X97" s="48"/>
      <c r="Y97" s="48"/>
    </row>
    <row r="98" spans="9:25" x14ac:dyDescent="0.3">
      <c r="I98" s="44">
        <f t="shared" si="1"/>
        <v>90</v>
      </c>
      <c r="J98" s="45">
        <v>0.86840949969534076</v>
      </c>
      <c r="K98" s="45">
        <v>0.50512100767456702</v>
      </c>
      <c r="M98" s="46"/>
      <c r="N98" s="47"/>
      <c r="O98" s="47"/>
      <c r="P98" s="47"/>
      <c r="Q98" s="48"/>
      <c r="R98" s="48"/>
      <c r="T98" s="54"/>
      <c r="U98" s="47"/>
      <c r="V98" s="47"/>
      <c r="W98" s="47"/>
      <c r="X98" s="48"/>
      <c r="Y98" s="48"/>
    </row>
    <row r="99" spans="9:25" x14ac:dyDescent="0.3">
      <c r="I99" s="44">
        <f t="shared" si="1"/>
        <v>91</v>
      </c>
      <c r="J99" s="45">
        <v>0.53719876826773083</v>
      </c>
      <c r="K99" s="45">
        <v>0.28679990401840083</v>
      </c>
      <c r="M99" s="46"/>
      <c r="N99" s="47"/>
      <c r="O99" s="47"/>
      <c r="P99" s="47"/>
      <c r="Q99" s="48"/>
      <c r="R99" s="48"/>
      <c r="T99" s="54"/>
      <c r="U99" s="47"/>
      <c r="V99" s="47"/>
      <c r="W99" s="47"/>
      <c r="X99" s="48"/>
      <c r="Y99" s="48"/>
    </row>
    <row r="100" spans="9:25" x14ac:dyDescent="0.3">
      <c r="I100" s="44">
        <f t="shared" si="1"/>
        <v>92</v>
      </c>
      <c r="J100" s="45">
        <v>0.30462681659451185</v>
      </c>
      <c r="K100" s="45">
        <v>0.32992802823023271</v>
      </c>
      <c r="M100" s="46"/>
      <c r="N100" s="47"/>
      <c r="O100" s="47"/>
      <c r="P100" s="47"/>
      <c r="Q100" s="48"/>
      <c r="R100" s="48"/>
      <c r="T100" s="54"/>
      <c r="U100" s="47"/>
      <c r="V100" s="47"/>
      <c r="W100" s="47"/>
      <c r="X100" s="48"/>
      <c r="Y100" s="48"/>
    </row>
    <row r="101" spans="9:25" x14ac:dyDescent="0.3">
      <c r="I101" s="44">
        <f t="shared" si="1"/>
        <v>93</v>
      </c>
      <c r="J101" s="45">
        <v>0.61909663563961292</v>
      </c>
      <c r="K101" s="45">
        <v>0.26936829868520085</v>
      </c>
      <c r="M101" s="46"/>
      <c r="N101" s="47"/>
      <c r="O101" s="47"/>
      <c r="P101" s="47"/>
      <c r="Q101" s="48"/>
      <c r="R101" s="48"/>
      <c r="T101" s="54"/>
      <c r="U101" s="47"/>
      <c r="V101" s="47"/>
      <c r="W101" s="47"/>
      <c r="X101" s="48"/>
      <c r="Y101" s="48"/>
    </row>
    <row r="102" spans="9:25" x14ac:dyDescent="0.3">
      <c r="I102" s="44">
        <f t="shared" si="1"/>
        <v>94</v>
      </c>
      <c r="J102" s="45">
        <v>0.90966820697061845</v>
      </c>
      <c r="K102" s="45">
        <v>0.83605031525397111</v>
      </c>
      <c r="M102" s="46"/>
      <c r="N102" s="47"/>
      <c r="O102" s="47"/>
      <c r="P102" s="47"/>
      <c r="Q102" s="48"/>
      <c r="R102" s="48"/>
      <c r="T102" s="54"/>
      <c r="U102" s="47"/>
      <c r="V102" s="47"/>
      <c r="W102" s="47"/>
      <c r="X102" s="48"/>
      <c r="Y102" s="48"/>
    </row>
    <row r="103" spans="9:25" x14ac:dyDescent="0.3">
      <c r="I103" s="44">
        <f t="shared" si="1"/>
        <v>95</v>
      </c>
      <c r="J103" s="45">
        <v>0.50048185132291712</v>
      </c>
      <c r="K103" s="45">
        <v>0.16109618252544555</v>
      </c>
      <c r="M103" s="46"/>
      <c r="N103" s="47"/>
      <c r="O103" s="47"/>
      <c r="P103" s="47"/>
      <c r="Q103" s="48"/>
      <c r="R103" s="48"/>
      <c r="T103" s="54"/>
      <c r="U103" s="47"/>
      <c r="V103" s="47"/>
      <c r="W103" s="47"/>
      <c r="X103" s="48"/>
      <c r="Y103" s="48"/>
    </row>
    <row r="104" spans="9:25" x14ac:dyDescent="0.3">
      <c r="I104" s="44">
        <f t="shared" si="1"/>
        <v>96</v>
      </c>
      <c r="J104" s="45">
        <v>0.54400569056264148</v>
      </c>
      <c r="K104" s="45">
        <v>0.34548073900054865</v>
      </c>
      <c r="M104" s="46"/>
      <c r="N104" s="47"/>
      <c r="O104" s="47"/>
      <c r="P104" s="47"/>
      <c r="Q104" s="48"/>
      <c r="R104" s="48"/>
      <c r="T104" s="54"/>
      <c r="U104" s="47"/>
      <c r="V104" s="47"/>
      <c r="W104" s="47"/>
      <c r="X104" s="48"/>
      <c r="Y104" s="48"/>
    </row>
    <row r="105" spans="9:25" x14ac:dyDescent="0.3">
      <c r="I105" s="44">
        <f t="shared" si="1"/>
        <v>97</v>
      </c>
      <c r="J105" s="45">
        <v>0.60040279698893406</v>
      </c>
      <c r="K105" s="45">
        <v>0.1833865896656599</v>
      </c>
      <c r="M105" s="46"/>
      <c r="N105" s="47"/>
      <c r="O105" s="47"/>
      <c r="P105" s="47"/>
      <c r="Q105" s="48"/>
      <c r="R105" s="48"/>
      <c r="T105" s="54"/>
      <c r="U105" s="47"/>
      <c r="V105" s="47"/>
      <c r="W105" s="47"/>
      <c r="X105" s="48"/>
      <c r="Y105" s="48"/>
    </row>
    <row r="106" spans="9:25" x14ac:dyDescent="0.3">
      <c r="I106" s="44">
        <f t="shared" si="1"/>
        <v>98</v>
      </c>
      <c r="J106" s="45">
        <v>0.1529517577191799</v>
      </c>
      <c r="K106" s="45">
        <v>0.89086872022671793</v>
      </c>
      <c r="M106" s="46"/>
      <c r="N106" s="47"/>
      <c r="O106" s="47"/>
      <c r="P106" s="47"/>
      <c r="Q106" s="48"/>
      <c r="R106" s="48"/>
      <c r="T106" s="54"/>
      <c r="U106" s="47"/>
      <c r="V106" s="47"/>
      <c r="W106" s="47"/>
      <c r="X106" s="48"/>
      <c r="Y106" s="48"/>
    </row>
    <row r="107" spans="9:25" x14ac:dyDescent="0.3">
      <c r="I107" s="44">
        <f t="shared" si="1"/>
        <v>99</v>
      </c>
      <c r="J107" s="45">
        <v>0.1846176917537673</v>
      </c>
      <c r="K107" s="45">
        <v>0.67692445043996574</v>
      </c>
      <c r="M107" s="46"/>
      <c r="N107" s="47"/>
      <c r="O107" s="47"/>
      <c r="P107" s="47"/>
      <c r="Q107" s="48"/>
      <c r="R107" s="48"/>
      <c r="T107" s="54"/>
      <c r="U107" s="47"/>
      <c r="V107" s="47"/>
      <c r="W107" s="47"/>
      <c r="X107" s="48"/>
      <c r="Y107" s="48"/>
    </row>
    <row r="108" spans="9:25" x14ac:dyDescent="0.3">
      <c r="I108" s="44">
        <f t="shared" si="1"/>
        <v>100</v>
      </c>
      <c r="J108" s="45">
        <v>0.2371202142784461</v>
      </c>
      <c r="K108" s="45">
        <v>8.4458499169097756E-3</v>
      </c>
      <c r="M108" s="46"/>
      <c r="N108" s="47"/>
      <c r="O108" s="47"/>
      <c r="P108" s="47"/>
      <c r="Q108" s="48"/>
      <c r="R108" s="48"/>
      <c r="T108" s="54"/>
      <c r="U108" s="47"/>
      <c r="V108" s="47"/>
      <c r="W108" s="47"/>
      <c r="X108" s="48"/>
      <c r="Y108" s="4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Q1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2024-01-28T02:19:40Z</dcterms:created>
  <dcterms:modified xsi:type="dcterms:W3CDTF">2024-02-14T16:30:57Z</dcterms:modified>
</cp:coreProperties>
</file>