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M:\Education\Exams\0-Examinations\Exams\2024\F24\GIADV F24\"/>
    </mc:Choice>
  </mc:AlternateContent>
  <xr:revisionPtr revIDLastSave="0" documentId="8_{E25CBB5F-27DD-44F7-B4E7-99408E34C4C7}" xr6:coauthVersionLast="47" xr6:coauthVersionMax="47" xr10:uidLastSave="{00000000-0000-0000-0000-000000000000}"/>
  <bookViews>
    <workbookView xWindow="-120" yWindow="-120" windowWidth="29040" windowHeight="15840" xr2:uid="{F6692CAA-43B7-4A9C-A979-59A50A360D16}"/>
  </bookViews>
  <sheets>
    <sheet name="Q01" sheetId="15" r:id="rId1"/>
    <sheet name="Q02" sheetId="7" r:id="rId2"/>
    <sheet name="Q03" sheetId="11" r:id="rId3"/>
    <sheet name="Q04" sheetId="14" r:id="rId4"/>
    <sheet name="Q05" sheetId="13" r:id="rId5"/>
    <sheet name="Q06" sheetId="8" r:id="rId6"/>
    <sheet name="Q07" sheetId="9" r:id="rId7"/>
    <sheet name="Q08" sheetId="4" r:id="rId8"/>
    <sheet name="Q09" sheetId="5" r:id="rId9"/>
    <sheet name="Q10" sheetId="3" r:id="rId10"/>
    <sheet name="Q011" sheetId="12" r:id="rId11"/>
    <sheet name="Q12" sheetId="6" r:id="rId12"/>
    <sheet name="Q13" sheetId="16" r:id="rId13"/>
  </sheets>
  <definedNames>
    <definedName name="_Hlk156296063" localSheetId="8">'Q09'!#REF!</definedName>
    <definedName name="_Hlk172539484" localSheetId="3">'Q04'!#REF!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42" i="11" l="1"/>
  <c r="AJ42" i="11"/>
  <c r="AB42" i="11"/>
  <c r="D28" i="9" l="1"/>
</calcChain>
</file>

<file path=xl/sharedStrings.xml><?xml version="1.0" encoding="utf-8"?>
<sst xmlns="http://schemas.openxmlformats.org/spreadsheetml/2006/main" count="340" uniqueCount="248">
  <si>
    <t>Answer in the space below</t>
  </si>
  <si>
    <t>Probability</t>
  </si>
  <si>
    <t>(a)</t>
  </si>
  <si>
    <t>(b)</t>
  </si>
  <si>
    <t>Question 3</t>
  </si>
  <si>
    <t>Question 4</t>
  </si>
  <si>
    <t>Be sure that it is possible to follow your formulas and that your answers are clearly indicated.</t>
  </si>
  <si>
    <t>Question 1</t>
  </si>
  <si>
    <t>Question 2</t>
  </si>
  <si>
    <t>All responses for this question are to be provided in the Word document.</t>
  </si>
  <si>
    <t>Question 6</t>
  </si>
  <si>
    <t>Question 11</t>
  </si>
  <si>
    <t>Question 5</t>
  </si>
  <si>
    <t>Question 7</t>
  </si>
  <si>
    <t>Question 8</t>
  </si>
  <si>
    <t>Question 9</t>
  </si>
  <si>
    <t>Question 10</t>
  </si>
  <si>
    <t>Question 12</t>
  </si>
  <si>
    <t>Question 13</t>
  </si>
  <si>
    <t>Answer in the table below</t>
  </si>
  <si>
    <t>Insurance Charge at Retro Maximum</t>
  </si>
  <si>
    <t>Insurance Savings at Retro Minimum</t>
  </si>
  <si>
    <t>First</t>
  </si>
  <si>
    <t>Second</t>
  </si>
  <si>
    <t>Third</t>
  </si>
  <si>
    <t>Fourth</t>
  </si>
  <si>
    <t>Subsequent</t>
  </si>
  <si>
    <t>Retro Adjustment Period</t>
  </si>
  <si>
    <t>% of Losses Eliminated by a Per Accident Limit</t>
  </si>
  <si>
    <t>Loss Conversion Factor</t>
  </si>
  <si>
    <t>Tax Multiplier</t>
  </si>
  <si>
    <t>Basic Premium Factor</t>
  </si>
  <si>
    <t>Expected Loss Ratio</t>
  </si>
  <si>
    <t>Selected Incremental Loss Capping Ratio</t>
  </si>
  <si>
    <t>(c)</t>
  </si>
  <si>
    <t>Expected future loss emergence</t>
  </si>
  <si>
    <t>Premium booked from prior adjustment</t>
  </si>
  <si>
    <t>Amounts in Millions</t>
  </si>
  <si>
    <t>Cumulative % of Total Losses Emerged</t>
  </si>
  <si>
    <r>
      <t>(</t>
    </r>
    <r>
      <rPr>
        <i/>
        <sz val="12"/>
        <color rgb="FF002060"/>
        <rFont val="Times New Roman"/>
        <family val="1"/>
      </rPr>
      <t>5 points</t>
    </r>
    <r>
      <rPr>
        <sz val="12"/>
        <color rgb="FF002060"/>
        <rFont val="Times New Roman"/>
        <family val="1"/>
      </rPr>
      <t>)  A retrospective rating plan with an ultimate standard loss ratio of 65% uses the following:</t>
    </r>
  </si>
  <si>
    <r>
      <t>(</t>
    </r>
    <r>
      <rPr>
        <i/>
        <sz val="12"/>
        <color rgb="FF002060"/>
        <rFont val="Times New Roman"/>
        <family val="1"/>
      </rPr>
      <t>1 point</t>
    </r>
    <r>
      <rPr>
        <sz val="12"/>
        <color rgb="FF002060"/>
        <rFont val="Times New Roman"/>
        <family val="1"/>
      </rPr>
      <t xml:space="preserve">)  Explain why using a premium risk load based upon the Marginal Surplus method is problematic.  </t>
    </r>
  </si>
  <si>
    <t>Each account is exposed to a catastrophic risk that has six possible outcomes as follows:</t>
  </si>
  <si>
    <t>Outcome</t>
  </si>
  <si>
    <t>Loss to Account</t>
  </si>
  <si>
    <t>P</t>
  </si>
  <si>
    <t>Q</t>
  </si>
  <si>
    <t>R</t>
  </si>
  <si>
    <t>S</t>
  </si>
  <si>
    <t>T</t>
  </si>
  <si>
    <t>U</t>
  </si>
  <si>
    <t>AA</t>
  </si>
  <si>
    <t>BB</t>
  </si>
  <si>
    <t>CC</t>
  </si>
  <si>
    <r>
      <t>(</t>
    </r>
    <r>
      <rPr>
        <i/>
        <sz val="12"/>
        <color rgb="FF002060"/>
        <rFont val="Times New Roman"/>
        <family val="1"/>
      </rPr>
      <t>1 point</t>
    </r>
    <r>
      <rPr>
        <sz val="12"/>
        <color rgb="FF002060"/>
        <rFont val="Times New Roman"/>
        <family val="1"/>
      </rPr>
      <t xml:space="preserve">)  Calculate the total premium to be received by WXY. </t>
    </r>
  </si>
  <si>
    <t>Variance</t>
  </si>
  <si>
    <t xml:space="preserve">WXY decides to use the Shapley Method to calculate premium risk loads. </t>
  </si>
  <si>
    <r>
      <t>(</t>
    </r>
    <r>
      <rPr>
        <i/>
        <sz val="12"/>
        <color rgb="FF002060"/>
        <rFont val="Times New Roman"/>
        <family val="1"/>
      </rPr>
      <t>2.5 points</t>
    </r>
    <r>
      <rPr>
        <sz val="12"/>
        <color rgb="FF002060"/>
        <rFont val="Times New Roman"/>
        <family val="1"/>
      </rPr>
      <t xml:space="preserve">)  Calculate the premium for each account using the Shapley method. </t>
    </r>
  </si>
  <si>
    <t>(d)</t>
  </si>
  <si>
    <r>
      <t>(</t>
    </r>
    <r>
      <rPr>
        <i/>
        <sz val="12"/>
        <color rgb="FF002060"/>
        <rFont val="Times New Roman"/>
        <family val="1"/>
      </rPr>
      <t>5 points</t>
    </r>
    <r>
      <rPr>
        <sz val="12"/>
        <color rgb="FF002060"/>
        <rFont val="Times New Roman"/>
        <family val="1"/>
      </rPr>
      <t>)   WXY Insurance is quoting catastrophe insurance renewal premiums for three accounts (AA, BB, CC). WXY calculates catastrophe insurance premiums as the expected loss plus a risk load.</t>
    </r>
  </si>
  <si>
    <r>
      <t>(</t>
    </r>
    <r>
      <rPr>
        <i/>
        <sz val="12"/>
        <color rgb="FF002060"/>
        <rFont val="Times New Roman"/>
        <family val="1"/>
      </rPr>
      <t>0.5 points</t>
    </r>
    <r>
      <rPr>
        <sz val="12"/>
        <color rgb="FF002060"/>
        <rFont val="Times New Roman"/>
        <family val="1"/>
      </rPr>
      <t>)  Demonstrate that the Shapley method does not have the problem identified in part (a).</t>
    </r>
  </si>
  <si>
    <t>Ultimate Standard Loss Ratio</t>
  </si>
  <si>
    <t>(i)</t>
  </si>
  <si>
    <t>(ii)</t>
  </si>
  <si>
    <t>RY</t>
  </si>
  <si>
    <t>(iii)</t>
  </si>
  <si>
    <t>(iv)</t>
  </si>
  <si>
    <t>(v)</t>
  </si>
  <si>
    <t xml:space="preserve">After consideration of the analysis from part (a) and historical loss elimnation ratios, the following incremental loss capping ratios were selected for use in the calculation of the retrospective premium asset. </t>
  </si>
  <si>
    <t>Additionally, you are given the following parameters for the retrospective rating formula:</t>
  </si>
  <si>
    <t>Premium booked as of December 31, 2023</t>
  </si>
  <si>
    <r>
      <t>(</t>
    </r>
    <r>
      <rPr>
        <i/>
        <sz val="12"/>
        <color rgb="FF002060"/>
        <rFont val="Times New Roman"/>
        <family val="1"/>
      </rPr>
      <t>4 points</t>
    </r>
    <r>
      <rPr>
        <sz val="12"/>
        <color rgb="FF002060"/>
        <rFont val="Times New Roman"/>
        <family val="1"/>
      </rPr>
      <t>)   You are given the following:</t>
    </r>
  </si>
  <si>
    <t>Accident Year</t>
  </si>
  <si>
    <t>Reported Claims (000) at 200,000 Limit</t>
  </si>
  <si>
    <r>
      <t>·</t>
    </r>
    <r>
      <rPr>
        <sz val="7"/>
        <color theme="4" tint="-0.499984740745262"/>
        <rFont val="Times New Roman"/>
        <family val="1"/>
      </rPr>
      <t xml:space="preserve">       </t>
    </r>
    <r>
      <rPr>
        <sz val="12"/>
        <color theme="4" tint="-0.499984740745262"/>
        <rFont val="Times New Roman"/>
        <family val="1"/>
      </rPr>
      <t>There is no development beyond 72 months.</t>
    </r>
  </si>
  <si>
    <t>You are given the following severity relativities based on industry data.</t>
  </si>
  <si>
    <t>Severity Relativity (Rt)</t>
  </si>
  <si>
    <t>72 to Ult</t>
  </si>
  <si>
    <t>100,000 to Unlimited</t>
  </si>
  <si>
    <t>200,000 to Unlimited</t>
  </si>
  <si>
    <t xml:space="preserve">The increased limit factor (ILF) method is an alternative method to estimate IBNR for claims at increased limits. </t>
  </si>
  <si>
    <t xml:space="preserve">You are given the following additional information: </t>
  </si>
  <si>
    <t>ILF</t>
  </si>
  <si>
    <t>Cost level</t>
  </si>
  <si>
    <r>
      <t>·</t>
    </r>
    <r>
      <rPr>
        <sz val="7"/>
        <color theme="4" tint="-0.499984740745262"/>
        <rFont val="Times New Roman"/>
        <family val="1"/>
      </rPr>
      <t xml:space="preserve">       </t>
    </r>
    <r>
      <rPr>
        <sz val="12"/>
        <color theme="4" tint="-0.499984740745262"/>
        <rFont val="Times New Roman"/>
        <family val="1"/>
      </rPr>
      <t>The annual trend for claims at a 200,000 limit is 2.7%.</t>
    </r>
  </si>
  <si>
    <r>
      <t>·</t>
    </r>
    <r>
      <rPr>
        <sz val="7"/>
        <color theme="4" tint="-0.499984740745262"/>
        <rFont val="Times New Roman"/>
        <family val="1"/>
      </rPr>
      <t xml:space="preserve">       </t>
    </r>
    <r>
      <rPr>
        <sz val="12"/>
        <color theme="4" tint="-0.499984740745262"/>
        <rFont val="Times New Roman"/>
        <family val="1"/>
      </rPr>
      <t>The annual trend for claims at a 100,000 limit is 1.8%.</t>
    </r>
  </si>
  <si>
    <r>
      <t>(</t>
    </r>
    <r>
      <rPr>
        <i/>
        <sz val="12"/>
        <color rgb="FF002060"/>
        <rFont val="Times New Roman"/>
        <family val="1"/>
      </rPr>
      <t>1.5 points</t>
    </r>
    <r>
      <rPr>
        <sz val="12"/>
        <color rgb="FF002060"/>
        <rFont val="Times New Roman"/>
        <family val="1"/>
      </rPr>
      <t>)  Calculate the the IBNR as of December 31, 2023 by AY for the 200,000 limit using Siewert’s formula.</t>
    </r>
  </si>
  <si>
    <r>
      <t>(</t>
    </r>
    <r>
      <rPr>
        <i/>
        <sz val="12"/>
        <color rgb="FF002060"/>
        <rFont val="Times New Roman"/>
        <family val="1"/>
      </rPr>
      <t>1 point</t>
    </r>
    <r>
      <rPr>
        <sz val="12"/>
        <color rgb="FF002060"/>
        <rFont val="Times New Roman"/>
        <family val="1"/>
      </rPr>
      <t>)  Calculate the IBNR as of December 31, 2023 by AY for the 200,000 limit using the ILF method.</t>
    </r>
  </si>
  <si>
    <t>λ</t>
  </si>
  <si>
    <t>From (months)</t>
  </si>
  <si>
    <t>To 
(months)</t>
  </si>
  <si>
    <t>Increment</t>
  </si>
  <si>
    <t>Onlevel Premium</t>
  </si>
  <si>
    <r>
      <t>·</t>
    </r>
    <r>
      <rPr>
        <sz val="7"/>
        <color theme="4" tint="-0.499984740745262"/>
        <rFont val="Times New Roman"/>
        <family val="1"/>
      </rPr>
      <t xml:space="preserve">       </t>
    </r>
    <r>
      <rPr>
        <sz val="12"/>
        <color theme="4" tint="-0.499984740745262"/>
        <rFont val="Times New Roman"/>
        <family val="1"/>
      </rPr>
      <t>Weibull;</t>
    </r>
  </si>
  <si>
    <r>
      <t>·</t>
    </r>
    <r>
      <rPr>
        <sz val="7"/>
        <color theme="4" tint="-0.499984740745262"/>
        <rFont val="Times New Roman"/>
        <family val="1"/>
      </rPr>
      <t xml:space="preserve">       </t>
    </r>
    <r>
      <rPr>
        <sz val="12"/>
        <color theme="4" tint="-0.499984740745262"/>
        <rFont val="Times New Roman"/>
        <family val="1"/>
      </rPr>
      <t>Gamma; and</t>
    </r>
  </si>
  <si>
    <r>
      <t>·</t>
    </r>
    <r>
      <rPr>
        <sz val="7"/>
        <color theme="4" tint="-0.499984740745262"/>
        <rFont val="Times New Roman"/>
        <family val="1"/>
      </rPr>
      <t xml:space="preserve">       </t>
    </r>
    <r>
      <rPr>
        <sz val="12"/>
        <color theme="4" tint="-0.499984740745262"/>
        <rFont val="Times New Roman"/>
        <family val="1"/>
      </rPr>
      <t>Loglogistic.</t>
    </r>
  </si>
  <si>
    <t>Maximization of Likelihood Function - gamma distribution</t>
  </si>
  <si>
    <t>G(from)</t>
  </si>
  <si>
    <t>G(to)</t>
  </si>
  <si>
    <t>mu-hat</t>
  </si>
  <si>
    <t>loglikelihood</t>
  </si>
  <si>
    <t>ELR</t>
  </si>
  <si>
    <t>Development Year (DY)</t>
  </si>
  <si>
    <t>Accident Year 
(AY)</t>
  </si>
  <si>
    <t>(The 97.5 percentile of the normal distribution is 1.96.)</t>
  </si>
  <si>
    <t>(e)</t>
  </si>
  <si>
    <t>Venter’s paper introduces the following notation:</t>
  </si>
  <si>
    <r>
      <t>Venter restates one of Mack’s assumptions as E[</t>
    </r>
    <r>
      <rPr>
        <i/>
        <sz val="12"/>
        <color rgb="FF002060"/>
        <rFont val="Times New Roman"/>
        <family val="1"/>
      </rPr>
      <t>q</t>
    </r>
    <r>
      <rPr>
        <sz val="12"/>
        <color rgb="FF002060"/>
        <rFont val="Times New Roman"/>
        <family val="1"/>
      </rPr>
      <t>(</t>
    </r>
    <r>
      <rPr>
        <i/>
        <sz val="12"/>
        <color rgb="FF002060"/>
        <rFont val="Times New Roman"/>
        <family val="1"/>
      </rPr>
      <t>w</t>
    </r>
    <r>
      <rPr>
        <sz val="12"/>
        <color rgb="FF002060"/>
        <rFont val="Times New Roman"/>
        <family val="1"/>
      </rPr>
      <t xml:space="preserve">, </t>
    </r>
    <r>
      <rPr>
        <i/>
        <sz val="12"/>
        <color rgb="FF002060"/>
        <rFont val="Times New Roman"/>
        <family val="1"/>
      </rPr>
      <t>d</t>
    </r>
    <r>
      <rPr>
        <sz val="12"/>
        <color rgb="FF002060"/>
        <rFont val="Times New Roman"/>
        <family val="1"/>
      </rPr>
      <t xml:space="preserve"> + 1) | data to</t>
    </r>
    <r>
      <rPr>
        <i/>
        <sz val="12"/>
        <color rgb="FF002060"/>
        <rFont val="Times New Roman"/>
        <family val="1"/>
      </rPr>
      <t xml:space="preserve"> w</t>
    </r>
    <r>
      <rPr>
        <sz val="12"/>
        <color rgb="FF002060"/>
        <rFont val="Times New Roman"/>
        <family val="1"/>
      </rPr>
      <t xml:space="preserve"> + </t>
    </r>
    <r>
      <rPr>
        <i/>
        <sz val="12"/>
        <color rgb="FF002060"/>
        <rFont val="Times New Roman"/>
        <family val="1"/>
      </rPr>
      <t>d</t>
    </r>
    <r>
      <rPr>
        <sz val="12"/>
        <color rgb="FF002060"/>
        <rFont val="Times New Roman"/>
        <family val="1"/>
      </rPr>
      <t xml:space="preserve">] = </t>
    </r>
    <r>
      <rPr>
        <i/>
        <sz val="12"/>
        <color rgb="FF002060"/>
        <rFont val="Times New Roman"/>
        <family val="1"/>
      </rPr>
      <t>f</t>
    </r>
    <r>
      <rPr>
        <sz val="12"/>
        <color rgb="FF002060"/>
        <rFont val="Times New Roman"/>
        <family val="1"/>
      </rPr>
      <t>(</t>
    </r>
    <r>
      <rPr>
        <i/>
        <sz val="12"/>
        <color rgb="FF002060"/>
        <rFont val="Times New Roman"/>
        <family val="1"/>
      </rPr>
      <t>d</t>
    </r>
    <r>
      <rPr>
        <sz val="12"/>
        <color rgb="FF002060"/>
        <rFont val="Times New Roman"/>
        <family val="1"/>
      </rPr>
      <t>)</t>
    </r>
    <r>
      <rPr>
        <i/>
        <sz val="12"/>
        <color rgb="FF002060"/>
        <rFont val="Times New Roman"/>
        <family val="1"/>
      </rPr>
      <t>c</t>
    </r>
    <r>
      <rPr>
        <sz val="12"/>
        <color rgb="FF002060"/>
        <rFont val="Times New Roman"/>
        <family val="1"/>
      </rPr>
      <t>(</t>
    </r>
    <r>
      <rPr>
        <i/>
        <sz val="12"/>
        <color rgb="FF002060"/>
        <rFont val="Times New Roman"/>
        <family val="1"/>
      </rPr>
      <t>w</t>
    </r>
    <r>
      <rPr>
        <sz val="12"/>
        <color rgb="FF002060"/>
        <rFont val="Times New Roman"/>
        <family val="1"/>
      </rPr>
      <t xml:space="preserve">, </t>
    </r>
    <r>
      <rPr>
        <i/>
        <sz val="12"/>
        <color rgb="FF002060"/>
        <rFont val="Times New Roman"/>
        <family val="1"/>
      </rPr>
      <t>d</t>
    </r>
    <r>
      <rPr>
        <sz val="12"/>
        <color rgb="FF002060"/>
        <rFont val="Times New Roman"/>
        <family val="1"/>
      </rPr>
      <t>).</t>
    </r>
  </si>
  <si>
    <r>
      <t>(</t>
    </r>
    <r>
      <rPr>
        <i/>
        <sz val="12"/>
        <color rgb="FF002060"/>
        <rFont val="Times New Roman"/>
        <family val="1"/>
      </rPr>
      <t>0.5 points</t>
    </r>
    <r>
      <rPr>
        <sz val="12"/>
        <color rgb="FF002060"/>
        <rFont val="Times New Roman"/>
        <family val="1"/>
      </rPr>
      <t xml:space="preserve">)  State the assumption in words. </t>
    </r>
  </si>
  <si>
    <t>(f)</t>
  </si>
  <si>
    <r>
      <t>Formula 1: E[</t>
    </r>
    <r>
      <rPr>
        <i/>
        <sz val="12"/>
        <color theme="1"/>
        <rFont val="Times New Roman"/>
        <family val="1"/>
      </rPr>
      <t>q</t>
    </r>
    <r>
      <rPr>
        <sz val="12"/>
        <color theme="1"/>
        <rFont val="Times New Roman"/>
        <family val="1"/>
      </rPr>
      <t>(</t>
    </r>
    <r>
      <rPr>
        <i/>
        <sz val="12"/>
        <color theme="1"/>
        <rFont val="Times New Roman"/>
        <family val="1"/>
      </rPr>
      <t>w</t>
    </r>
    <r>
      <rPr>
        <sz val="12"/>
        <color theme="1"/>
        <rFont val="Times New Roman"/>
        <family val="1"/>
      </rPr>
      <t xml:space="preserve">, </t>
    </r>
    <r>
      <rPr>
        <i/>
        <sz val="12"/>
        <color theme="1"/>
        <rFont val="Times New Roman"/>
        <family val="1"/>
      </rPr>
      <t>d</t>
    </r>
    <r>
      <rPr>
        <sz val="12"/>
        <color theme="1"/>
        <rFont val="Times New Roman"/>
        <family val="1"/>
      </rPr>
      <t xml:space="preserve"> + 1) | data to </t>
    </r>
    <r>
      <rPr>
        <i/>
        <sz val="12"/>
        <color theme="1"/>
        <rFont val="Times New Roman"/>
        <family val="1"/>
      </rPr>
      <t>w</t>
    </r>
    <r>
      <rPr>
        <sz val="12"/>
        <color theme="1"/>
        <rFont val="Times New Roman"/>
        <family val="1"/>
      </rPr>
      <t xml:space="preserve"> + </t>
    </r>
    <r>
      <rPr>
        <i/>
        <sz val="12"/>
        <color theme="1"/>
        <rFont val="Times New Roman"/>
        <family val="1"/>
      </rPr>
      <t>d</t>
    </r>
    <r>
      <rPr>
        <sz val="12"/>
        <color theme="1"/>
        <rFont val="Times New Roman"/>
        <family val="1"/>
      </rPr>
      <t xml:space="preserve">] = </t>
    </r>
  </si>
  <si>
    <r>
      <t>Formula 2: E[</t>
    </r>
    <r>
      <rPr>
        <i/>
        <sz val="12"/>
        <color theme="1"/>
        <rFont val="Times New Roman"/>
        <family val="1"/>
      </rPr>
      <t>q</t>
    </r>
    <r>
      <rPr>
        <sz val="12"/>
        <color theme="1"/>
        <rFont val="Times New Roman"/>
        <family val="1"/>
      </rPr>
      <t>(</t>
    </r>
    <r>
      <rPr>
        <i/>
        <sz val="12"/>
        <color theme="1"/>
        <rFont val="Times New Roman"/>
        <family val="1"/>
      </rPr>
      <t>w</t>
    </r>
    <r>
      <rPr>
        <sz val="12"/>
        <color theme="1"/>
        <rFont val="Times New Roman"/>
        <family val="1"/>
      </rPr>
      <t xml:space="preserve">, </t>
    </r>
    <r>
      <rPr>
        <i/>
        <sz val="12"/>
        <color theme="1"/>
        <rFont val="Times New Roman"/>
        <family val="1"/>
      </rPr>
      <t>d</t>
    </r>
    <r>
      <rPr>
        <sz val="12"/>
        <color theme="1"/>
        <rFont val="Times New Roman"/>
        <family val="1"/>
      </rPr>
      <t xml:space="preserve"> + 1) | data to </t>
    </r>
    <r>
      <rPr>
        <i/>
        <sz val="12"/>
        <color theme="1"/>
        <rFont val="Times New Roman"/>
        <family val="1"/>
      </rPr>
      <t>w</t>
    </r>
    <r>
      <rPr>
        <sz val="12"/>
        <color theme="1"/>
        <rFont val="Times New Roman"/>
        <family val="1"/>
      </rPr>
      <t xml:space="preserve"> + </t>
    </r>
    <r>
      <rPr>
        <i/>
        <sz val="12"/>
        <color theme="1"/>
        <rFont val="Times New Roman"/>
        <family val="1"/>
      </rPr>
      <t>d</t>
    </r>
    <r>
      <rPr>
        <sz val="12"/>
        <color theme="1"/>
        <rFont val="Times New Roman"/>
        <family val="1"/>
      </rPr>
      <t xml:space="preserve">] = </t>
    </r>
  </si>
  <si>
    <r>
      <t>Formula 3: E[</t>
    </r>
    <r>
      <rPr>
        <i/>
        <sz val="12"/>
        <color theme="1"/>
        <rFont val="Times New Roman"/>
        <family val="1"/>
      </rPr>
      <t>q</t>
    </r>
    <r>
      <rPr>
        <sz val="12"/>
        <color theme="1"/>
        <rFont val="Times New Roman"/>
        <family val="1"/>
      </rPr>
      <t>(</t>
    </r>
    <r>
      <rPr>
        <i/>
        <sz val="12"/>
        <color theme="1"/>
        <rFont val="Times New Roman"/>
        <family val="1"/>
      </rPr>
      <t>w</t>
    </r>
    <r>
      <rPr>
        <sz val="12"/>
        <color theme="1"/>
        <rFont val="Times New Roman"/>
        <family val="1"/>
      </rPr>
      <t xml:space="preserve">, </t>
    </r>
    <r>
      <rPr>
        <i/>
        <sz val="12"/>
        <color theme="1"/>
        <rFont val="Times New Roman"/>
        <family val="1"/>
      </rPr>
      <t>d</t>
    </r>
    <r>
      <rPr>
        <sz val="12"/>
        <color theme="1"/>
        <rFont val="Times New Roman"/>
        <family val="1"/>
      </rPr>
      <t xml:space="preserve"> + 1) | data to </t>
    </r>
    <r>
      <rPr>
        <i/>
        <sz val="12"/>
        <color theme="1"/>
        <rFont val="Times New Roman"/>
        <family val="1"/>
      </rPr>
      <t>w</t>
    </r>
    <r>
      <rPr>
        <sz val="12"/>
        <color theme="1"/>
        <rFont val="Times New Roman"/>
        <family val="1"/>
      </rPr>
      <t xml:space="preserve"> + </t>
    </r>
    <r>
      <rPr>
        <i/>
        <sz val="12"/>
        <color theme="1"/>
        <rFont val="Times New Roman"/>
        <family val="1"/>
      </rPr>
      <t>d</t>
    </r>
    <r>
      <rPr>
        <sz val="12"/>
        <color theme="1"/>
        <rFont val="Times New Roman"/>
        <family val="1"/>
      </rPr>
      <t xml:space="preserve">] = </t>
    </r>
  </si>
  <si>
    <r>
      <t xml:space="preserve">Formula as a function of </t>
    </r>
    <r>
      <rPr>
        <i/>
        <sz val="12"/>
        <rFont val="Times New Roman"/>
        <family val="1"/>
      </rPr>
      <t>f</t>
    </r>
    <r>
      <rPr>
        <sz val="12"/>
        <rFont val="Times New Roman"/>
        <family val="1"/>
      </rPr>
      <t>(</t>
    </r>
    <r>
      <rPr>
        <i/>
        <sz val="12"/>
        <rFont val="Times New Roman"/>
        <family val="1"/>
      </rPr>
      <t>d</t>
    </r>
    <r>
      <rPr>
        <sz val="12"/>
        <rFont val="Times New Roman"/>
        <family val="1"/>
      </rPr>
      <t>)</t>
    </r>
  </si>
  <si>
    <t>Verbal Description of Formula</t>
  </si>
  <si>
    <t>Standard Error</t>
  </si>
  <si>
    <t>Selected CDF</t>
  </si>
  <si>
    <t>Average Factor</t>
  </si>
  <si>
    <t>Maximization of Likelihood Function - loglogistic distribution</t>
  </si>
  <si>
    <r>
      <t>f</t>
    </r>
    <r>
      <rPr>
        <i/>
        <vertAlign val="subscript"/>
        <sz val="12"/>
        <color theme="4" tint="-0.499984740745262"/>
        <rFont val="Times New Roman"/>
        <family val="1"/>
      </rPr>
      <t>k</t>
    </r>
  </si>
  <si>
    <t>Accident Date</t>
  </si>
  <si>
    <t>Untrended Loss</t>
  </si>
  <si>
    <t>Untrended ALAE</t>
  </si>
  <si>
    <t>• All policy limits throughout the experience period are 1,000,000 and are expected to remain at this level through 2025.</t>
  </si>
  <si>
    <t>Policy limits</t>
  </si>
  <si>
    <t>per year</t>
  </si>
  <si>
    <t>• Loss trend is 5% per year.</t>
  </si>
  <si>
    <t>Loss trend</t>
  </si>
  <si>
    <t>• ALAE trend is 10% per year.</t>
  </si>
  <si>
    <t>ALAE trend</t>
  </si>
  <si>
    <t>Layer limit</t>
  </si>
  <si>
    <t>Excess</t>
  </si>
  <si>
    <t>Layer</t>
  </si>
  <si>
    <t>12-Ultimate</t>
  </si>
  <si>
    <t>24-Ultimate</t>
  </si>
  <si>
    <t>36-Ultimate</t>
  </si>
  <si>
    <t>Estimate the experience rating loss cost, including ALAE, as a percentage of the subject premium.</t>
  </si>
  <si>
    <t xml:space="preserve">You are given the following: </t>
  </si>
  <si>
    <t>Maximization of Likelihood Function - Weibull distribution</t>
  </si>
  <si>
    <t>State</t>
  </si>
  <si>
    <t>X</t>
  </si>
  <si>
    <t>Y</t>
  </si>
  <si>
    <t>Hazard Group</t>
  </si>
  <si>
    <t>Standard Premium</t>
  </si>
  <si>
    <t>J</t>
  </si>
  <si>
    <t>K</t>
  </si>
  <si>
    <r>
      <t>·</t>
    </r>
    <r>
      <rPr>
        <sz val="7"/>
        <color theme="4" tint="-0.499984740745262"/>
        <rFont val="Times New Roman"/>
        <family val="1"/>
      </rPr>
      <t xml:space="preserve">       </t>
    </r>
    <r>
      <rPr>
        <sz val="12"/>
        <color theme="4" tint="-0.499984740745262"/>
        <rFont val="Times New Roman"/>
        <family val="1"/>
      </rPr>
      <t xml:space="preserve">The treaty covers the layer 300,000 excess of 100,000 for losses from two states, X and Y. </t>
    </r>
  </si>
  <si>
    <t>Loss Size</t>
  </si>
  <si>
    <t>Hazard Group J</t>
  </si>
  <si>
    <t>Hazard Group K</t>
  </si>
  <si>
    <r>
      <t>(</t>
    </r>
    <r>
      <rPr>
        <i/>
        <sz val="12"/>
        <color theme="4" tint="-0.499984740745262"/>
        <rFont val="Times New Roman"/>
        <family val="1"/>
      </rPr>
      <t>1 point</t>
    </r>
    <r>
      <rPr>
        <sz val="12"/>
        <color theme="4" tint="-0.499984740745262"/>
        <rFont val="Times New Roman"/>
        <family val="1"/>
      </rPr>
      <t xml:space="preserve">)  Calculate the values of </t>
    </r>
    <r>
      <rPr>
        <i/>
        <sz val="12"/>
        <color theme="4" tint="-0.499984740745262"/>
        <rFont val="Times New Roman"/>
        <family val="1"/>
      </rPr>
      <t xml:space="preserve">a </t>
    </r>
    <r>
      <rPr>
        <sz val="12"/>
        <color theme="4" tint="-0.499984740745262"/>
        <rFont val="Times New Roman"/>
        <family val="1"/>
      </rPr>
      <t xml:space="preserve">and </t>
    </r>
    <r>
      <rPr>
        <i/>
        <sz val="12"/>
        <color theme="4" tint="-0.499984740745262"/>
        <rFont val="Times New Roman"/>
        <family val="1"/>
      </rPr>
      <t>b</t>
    </r>
    <r>
      <rPr>
        <sz val="12"/>
        <color theme="4" tint="-0.499984740745262"/>
        <rFont val="Times New Roman"/>
        <family val="1"/>
      </rPr>
      <t xml:space="preserve"> for each hazard group.</t>
    </r>
  </si>
  <si>
    <r>
      <t>(</t>
    </r>
    <r>
      <rPr>
        <i/>
        <sz val="12"/>
        <color theme="4" tint="-0.499984740745262"/>
        <rFont val="Times New Roman"/>
        <family val="1"/>
      </rPr>
      <t>2.5 points</t>
    </r>
    <r>
      <rPr>
        <sz val="12"/>
        <color theme="4" tint="-0.499984740745262"/>
        <rFont val="Times New Roman"/>
        <family val="1"/>
      </rPr>
      <t>)  Calculate the loss cost rate for the treaty.</t>
    </r>
  </si>
  <si>
    <r>
      <t>(</t>
    </r>
    <r>
      <rPr>
        <i/>
        <sz val="12"/>
        <color theme="4" tint="-0.499984740745262"/>
        <rFont val="Times New Roman"/>
        <family val="1"/>
      </rPr>
      <t>0.5 points</t>
    </r>
    <r>
      <rPr>
        <sz val="12"/>
        <color theme="4" tint="-0.499984740745262"/>
        <rFont val="Times New Roman"/>
        <family val="1"/>
      </rPr>
      <t xml:space="preserve">)  Explain how excluding state X will affect the loss cost rate for the treaty.  </t>
    </r>
  </si>
  <si>
    <r>
      <t>You approximate the NCCI ELF curves with an inverse power curve of the form ELF</t>
    </r>
    <r>
      <rPr>
        <i/>
        <vertAlign val="subscript"/>
        <sz val="12"/>
        <color theme="4" tint="-0.499984740745262"/>
        <rFont val="Times New Roman"/>
        <family val="1"/>
      </rPr>
      <t>L</t>
    </r>
    <r>
      <rPr>
        <sz val="12"/>
        <color theme="4" tint="-0.499984740745262"/>
        <rFont val="Times New Roman"/>
        <family val="1"/>
      </rPr>
      <t xml:space="preserve"> = </t>
    </r>
    <r>
      <rPr>
        <i/>
        <sz val="12"/>
        <color theme="4" tint="-0.499984740745262"/>
        <rFont val="Times New Roman"/>
        <family val="1"/>
      </rPr>
      <t>aL</t>
    </r>
    <r>
      <rPr>
        <vertAlign val="superscript"/>
        <sz val="12"/>
        <color theme="4" tint="-0.499984740745262"/>
        <rFont val="Times New Roman"/>
        <family val="1"/>
      </rPr>
      <t>-</t>
    </r>
    <r>
      <rPr>
        <i/>
        <vertAlign val="superscript"/>
        <sz val="12"/>
        <color theme="4" tint="-0.499984740745262"/>
        <rFont val="Times New Roman"/>
        <family val="1"/>
      </rPr>
      <t>b</t>
    </r>
    <r>
      <rPr>
        <sz val="12"/>
        <color theme="4" tint="-0.499984740745262"/>
        <rFont val="Times New Roman"/>
        <family val="1"/>
      </rPr>
      <t>.</t>
    </r>
  </si>
  <si>
    <t>Both states have the following NCCI excess loss factors (ELF):</t>
  </si>
  <si>
    <t>You plan to apply Clark’s stochastic reserving model using the Cape Cod method and are considering the following three distributions:</t>
  </si>
  <si>
    <t>Clark discusses two distributions, Weibull and loglogistic, as being appropriate for development modeling.</t>
  </si>
  <si>
    <r>
      <t>(</t>
    </r>
    <r>
      <rPr>
        <i/>
        <sz val="12"/>
        <color rgb="FF002060"/>
        <rFont val="Times New Roman"/>
        <family val="1"/>
      </rPr>
      <t>0.5 points</t>
    </r>
    <r>
      <rPr>
        <sz val="12"/>
        <color rgb="FF002060"/>
        <rFont val="Times New Roman"/>
        <family val="1"/>
      </rPr>
      <t>)  Explain why the gamma distribution is also appropriate for use in Clark’s model.</t>
    </r>
  </si>
  <si>
    <r>
      <t>(</t>
    </r>
    <r>
      <rPr>
        <i/>
        <sz val="12"/>
        <color rgb="FF002060"/>
        <rFont val="Times New Roman"/>
        <family val="1"/>
      </rPr>
      <t>0.5 points</t>
    </r>
    <r>
      <rPr>
        <sz val="12"/>
        <color rgb="FF002060"/>
        <rFont val="Times New Roman"/>
        <family val="1"/>
      </rPr>
      <t>)  Explain why the gamma distribution may not be the most reasonable choice.</t>
    </r>
  </si>
  <si>
    <r>
      <t>(</t>
    </r>
    <r>
      <rPr>
        <i/>
        <sz val="12"/>
        <color rgb="FF002060"/>
        <rFont val="Times New Roman"/>
        <family val="1"/>
      </rPr>
      <t>8 points</t>
    </r>
    <r>
      <rPr>
        <sz val="12"/>
        <color rgb="FF002060"/>
        <rFont val="Times New Roman"/>
        <family val="1"/>
      </rPr>
      <t xml:space="preserve">)  You are determining the variability of unpaid claim estimates. The triangle of cumulative paid claims is presented below. It is assumed that all claims are fully developed after ten years.
</t>
    </r>
  </si>
  <si>
    <t>(g)</t>
  </si>
  <si>
    <t>(h)</t>
  </si>
  <si>
    <r>
      <t>(</t>
    </r>
    <r>
      <rPr>
        <i/>
        <sz val="12"/>
        <color rgb="FF002060"/>
        <rFont val="Times New Roman"/>
        <family val="1"/>
      </rPr>
      <t>1.5 points</t>
    </r>
    <r>
      <rPr>
        <sz val="12"/>
        <color rgb="FF002060"/>
        <rFont val="Times New Roman"/>
        <family val="1"/>
      </rPr>
      <t xml:space="preserve">)  State a formula for each of the three alternative expressions including a verbal description of what they represent. </t>
    </r>
  </si>
  <si>
    <r>
      <t>(</t>
    </r>
    <r>
      <rPr>
        <i/>
        <sz val="12"/>
        <color rgb="FF002060"/>
        <rFont val="Times New Roman"/>
        <family val="1"/>
      </rPr>
      <t>0.5 points</t>
    </r>
    <r>
      <rPr>
        <sz val="12"/>
        <color rgb="FF002060"/>
        <rFont val="Times New Roman"/>
        <family val="1"/>
      </rPr>
      <t xml:space="preserve">)  Explain why your assistant’s approach is incorrect. </t>
    </r>
  </si>
  <si>
    <r>
      <t>(</t>
    </r>
    <r>
      <rPr>
        <i/>
        <sz val="12"/>
        <color rgb="FF002060"/>
        <rFont val="Times New Roman"/>
        <family val="1"/>
      </rPr>
      <t>0.5 points</t>
    </r>
    <r>
      <rPr>
        <sz val="12"/>
        <color rgb="FF002060"/>
        <rFont val="Times New Roman"/>
        <family val="1"/>
      </rPr>
      <t xml:space="preserve">)  Explain why the correct value is larger than that obtained via your assistant’s approach. </t>
    </r>
  </si>
  <si>
    <t>Answer in the space above to complete the triangle.</t>
  </si>
  <si>
    <t>Answer in the space above.</t>
  </si>
  <si>
    <r>
      <t>(</t>
    </r>
    <r>
      <rPr>
        <i/>
        <sz val="12"/>
        <color rgb="FF002060"/>
        <rFont val="Times New Roman"/>
        <family val="1"/>
      </rPr>
      <t>1.5 points</t>
    </r>
    <r>
      <rPr>
        <sz val="12"/>
        <color rgb="FF002060"/>
        <rFont val="Times New Roman"/>
        <family val="1"/>
      </rPr>
      <t>)  Calculate the development factors (</t>
    </r>
    <r>
      <rPr>
        <i/>
        <sz val="12"/>
        <color rgb="FF002060"/>
        <rFont val="Times New Roman"/>
        <family val="1"/>
      </rPr>
      <t>f</t>
    </r>
    <r>
      <rPr>
        <i/>
        <vertAlign val="subscript"/>
        <sz val="12"/>
        <color rgb="FF002060"/>
        <rFont val="Times New Roman"/>
        <family val="1"/>
      </rPr>
      <t>k</t>
    </r>
    <r>
      <rPr>
        <sz val="12"/>
        <color rgb="FF002060"/>
        <rFont val="Times New Roman"/>
        <family val="1"/>
      </rPr>
      <t>) and complete the triangle using Mack’s chain ladder approach.</t>
    </r>
  </si>
  <si>
    <r>
      <t>Venter provides three alternative expressions for E[</t>
    </r>
    <r>
      <rPr>
        <i/>
        <sz val="12"/>
        <color rgb="FF002060"/>
        <rFont val="Times New Roman"/>
        <family val="1"/>
      </rPr>
      <t>q</t>
    </r>
    <r>
      <rPr>
        <sz val="12"/>
        <color rgb="FF002060"/>
        <rFont val="Times New Roman"/>
        <family val="1"/>
      </rPr>
      <t>(</t>
    </r>
    <r>
      <rPr>
        <i/>
        <sz val="12"/>
        <color rgb="FF002060"/>
        <rFont val="Times New Roman"/>
        <family val="1"/>
      </rPr>
      <t>w</t>
    </r>
    <r>
      <rPr>
        <sz val="12"/>
        <color rgb="FF002060"/>
        <rFont val="Times New Roman"/>
        <family val="1"/>
      </rPr>
      <t xml:space="preserve">, </t>
    </r>
    <r>
      <rPr>
        <i/>
        <sz val="12"/>
        <color rgb="FF002060"/>
        <rFont val="Times New Roman"/>
        <family val="1"/>
      </rPr>
      <t>d</t>
    </r>
    <r>
      <rPr>
        <sz val="12"/>
        <color rgb="FF002060"/>
        <rFont val="Times New Roman"/>
        <family val="1"/>
      </rPr>
      <t xml:space="preserve"> + 1) | data to</t>
    </r>
    <r>
      <rPr>
        <i/>
        <sz val="12"/>
        <color rgb="FF002060"/>
        <rFont val="Times New Roman"/>
        <family val="1"/>
      </rPr>
      <t xml:space="preserve"> w</t>
    </r>
    <r>
      <rPr>
        <sz val="12"/>
        <color rgb="FF002060"/>
        <rFont val="Times New Roman"/>
        <family val="1"/>
      </rPr>
      <t xml:space="preserve"> + </t>
    </r>
    <r>
      <rPr>
        <i/>
        <sz val="12"/>
        <color rgb="FF002060"/>
        <rFont val="Times New Roman"/>
        <family val="1"/>
      </rPr>
      <t>d</t>
    </r>
    <r>
      <rPr>
        <sz val="12"/>
        <color rgb="FF002060"/>
        <rFont val="Times New Roman"/>
        <family val="1"/>
      </rPr>
      <t>] that are worth investigating.</t>
    </r>
  </si>
  <si>
    <t>Retrospective Adjustment Period</t>
  </si>
  <si>
    <r>
      <t>(</t>
    </r>
    <r>
      <rPr>
        <i/>
        <sz val="12"/>
        <color rgb="FF002060"/>
        <rFont val="Times New Roman"/>
        <family val="1"/>
      </rPr>
      <t>2 points</t>
    </r>
    <r>
      <rPr>
        <sz val="12"/>
        <color rgb="FF002060"/>
        <rFont val="Times New Roman"/>
        <family val="1"/>
      </rPr>
      <t>)  Calculate the incremental loss capping ratio by retro adjustment period using the Teng and Perkins methodology.</t>
    </r>
  </si>
  <si>
    <r>
      <t>(</t>
    </r>
    <r>
      <rPr>
        <i/>
        <sz val="12"/>
        <color rgb="FF002060"/>
        <rFont val="Times New Roman"/>
        <family val="1"/>
      </rPr>
      <t>1.5 points</t>
    </r>
    <r>
      <rPr>
        <sz val="12"/>
        <color rgb="FF002060"/>
        <rFont val="Times New Roman"/>
        <family val="1"/>
      </rPr>
      <t>)  Calculate the implied PDLD ratios at each retro adjustment period based upon the retrospective rating parameters and the selected incremental loss capping ratios.</t>
    </r>
  </si>
  <si>
    <t>You are given the following information for the policy period subject to its second retrospective adjustment as of December 31, 2023.</t>
  </si>
  <si>
    <t>12 to 24</t>
  </si>
  <si>
    <t>24 to 36</t>
  </si>
  <si>
    <t>36 to 48</t>
  </si>
  <si>
    <t>48 to 60</t>
  </si>
  <si>
    <t>60 to 72</t>
  </si>
  <si>
    <t>72 to Ultimate (Ult)</t>
  </si>
  <si>
    <t>12 to Ult</t>
  </si>
  <si>
    <t>24 to Ult</t>
  </si>
  <si>
    <t>36 to Ult</t>
  </si>
  <si>
    <t>48 to Ult</t>
  </si>
  <si>
    <t>60 to Ult</t>
  </si>
  <si>
    <t>CDF = Cumulative Development Factor</t>
  </si>
  <si>
    <t>Reported</t>
  </si>
  <si>
    <t>Ultimate</t>
  </si>
  <si>
    <t>IBNR</t>
  </si>
  <si>
    <t>Siewert’s formula is to be used for the 200,000 limit because the data at that limit does not provide any information for development beyond 36 months.</t>
  </si>
  <si>
    <r>
      <t>(</t>
    </r>
    <r>
      <rPr>
        <i/>
        <sz val="12"/>
        <color rgb="FF002060"/>
        <rFont val="Times New Roman"/>
        <family val="1"/>
      </rPr>
      <t>1.5 points</t>
    </r>
    <r>
      <rPr>
        <sz val="12"/>
        <color rgb="FF002060"/>
        <rFont val="Times New Roman"/>
        <family val="1"/>
      </rPr>
      <t>)  Explain why actuarial judgement is needed when using Siewert's formula based on the results in part (a).</t>
    </r>
  </si>
  <si>
    <r>
      <t>(</t>
    </r>
    <r>
      <rPr>
        <i/>
        <sz val="12"/>
        <color rgb="FF002060"/>
        <rFont val="Times New Roman"/>
        <family val="1"/>
      </rPr>
      <t>0.5 points</t>
    </r>
    <r>
      <rPr>
        <sz val="12"/>
        <color rgb="FF002060"/>
        <rFont val="Times New Roman"/>
        <family val="1"/>
      </rPr>
      <t>)  Average annual accident year trend rate</t>
    </r>
  </si>
  <si>
    <t>Determine the following:</t>
  </si>
  <si>
    <r>
      <t>(</t>
    </r>
    <r>
      <rPr>
        <i/>
        <sz val="12"/>
        <color rgb="FF002060"/>
        <rFont val="Times New Roman"/>
        <family val="1"/>
      </rPr>
      <t>1 point</t>
    </r>
    <r>
      <rPr>
        <sz val="12"/>
        <color rgb="FF002060"/>
        <rFont val="Times New Roman"/>
        <family val="1"/>
      </rPr>
      <t>)  Accident year reporting pattern as a percent of total</t>
    </r>
  </si>
  <si>
    <r>
      <t>(</t>
    </r>
    <r>
      <rPr>
        <i/>
        <sz val="12"/>
        <color rgb="FF002060"/>
        <rFont val="Times New Roman"/>
        <family val="1"/>
      </rPr>
      <t>1.5 points</t>
    </r>
    <r>
      <rPr>
        <sz val="12"/>
        <color rgb="FF002060"/>
        <rFont val="Times New Roman"/>
        <family val="1"/>
      </rPr>
      <t>)  Step factor at each year of claims-made maturity</t>
    </r>
  </si>
  <si>
    <r>
      <t>(</t>
    </r>
    <r>
      <rPr>
        <i/>
        <sz val="12"/>
        <color rgb="FF002060"/>
        <rFont val="Times New Roman"/>
        <family val="1"/>
      </rPr>
      <t>0.5 points</t>
    </r>
    <r>
      <rPr>
        <sz val="12"/>
        <color rgb="FF002060"/>
        <rFont val="Times New Roman"/>
        <family val="1"/>
      </rPr>
      <t>)  Tail factor applicable to coverage following a first-year claims-made maturity policy</t>
    </r>
  </si>
  <si>
    <r>
      <t>(</t>
    </r>
    <r>
      <rPr>
        <i/>
        <sz val="12"/>
        <color rgb="FF002060"/>
        <rFont val="Times New Roman"/>
        <family val="1"/>
      </rPr>
      <t>0.5 points</t>
    </r>
    <r>
      <rPr>
        <sz val="12"/>
        <color rgb="FF002060"/>
        <rFont val="Times New Roman"/>
        <family val="1"/>
      </rPr>
      <t>)  Tail factor applicable to coverage following a third year claims-made maturity policy</t>
    </r>
  </si>
  <si>
    <t xml:space="preserve">You are given the following information: </t>
  </si>
  <si>
    <t>• All claims with potential to exceed the treaty attachment point are shown.</t>
  </si>
  <si>
    <t xml:space="preserve">• ALAE is treated as "Part-of-Loss." </t>
  </si>
  <si>
    <r>
      <t>(</t>
    </r>
    <r>
      <rPr>
        <i/>
        <sz val="12"/>
        <color rgb="FF002060"/>
        <rFont val="Times New Roman"/>
        <family val="1"/>
      </rPr>
      <t>4 points</t>
    </r>
    <r>
      <rPr>
        <sz val="12"/>
        <color rgb="FF002060"/>
        <rFont val="Times New Roman"/>
        <family val="1"/>
      </rPr>
      <t>)  A reinsurance company is writing a casualty per occurrence excess treaty for accident year 2025 covering the layer 800,000 excess of 200,000.</t>
    </r>
  </si>
  <si>
    <t>WXY will insure the losses to the accounts at a total premium in which the risk load is the variance of the portfolio times λ, with λ set equal to 0.0001.</t>
  </si>
  <si>
    <t>Claims trend 100k limit</t>
  </si>
  <si>
    <t>Claims trend 200k limit</t>
  </si>
  <si>
    <t>Loss Experience Evaluated as of December 31, 2023</t>
  </si>
  <si>
    <t>• Onlevel subject premium is 10,000,000 for each year from 2021-2023.</t>
  </si>
  <si>
    <r>
      <t>(</t>
    </r>
    <r>
      <rPr>
        <i/>
        <sz val="12"/>
        <color rgb="FF002060"/>
        <rFont val="Times New Roman"/>
        <family val="1"/>
      </rPr>
      <t>4 points</t>
    </r>
    <r>
      <rPr>
        <sz val="12"/>
        <color rgb="FF002060"/>
        <rFont val="Times New Roman"/>
        <family val="1"/>
      </rPr>
      <t>)  You are exposure rating a workers compensation treaty.</t>
    </r>
  </si>
  <si>
    <r>
      <t>(</t>
    </r>
    <r>
      <rPr>
        <i/>
        <sz val="12"/>
        <color rgb="FF002060"/>
        <rFont val="Times New Roman"/>
        <family val="1"/>
      </rPr>
      <t>5 points</t>
    </r>
    <r>
      <rPr>
        <sz val="12"/>
        <color rgb="FF002060"/>
        <rFont val="Times New Roman"/>
        <family val="1"/>
      </rPr>
      <t>)  You have been provided data extracted from a triangle of cumulative paid losses. You are also provided with a set of onlevel premiums. 
The data are provided in this tab in cells O4 to U40.</t>
    </r>
  </si>
  <si>
    <t xml:space="preserve">Justify your recommendation including one numerical and one graphical argument. </t>
  </si>
  <si>
    <r>
      <t>(</t>
    </r>
    <r>
      <rPr>
        <i/>
        <sz val="12"/>
        <color rgb="FF002060"/>
        <rFont val="Times New Roman"/>
        <family val="1"/>
      </rPr>
      <t>4 points</t>
    </r>
    <r>
      <rPr>
        <sz val="12"/>
        <color rgb="FF002060"/>
        <rFont val="Times New Roman"/>
        <family val="1"/>
      </rPr>
      <t xml:space="preserve">)  Recommend which of the three distributions should be used based upon fit to the data. </t>
    </r>
  </si>
  <si>
    <r>
      <t xml:space="preserve">Calculation of </t>
    </r>
    <r>
      <rPr>
        <b/>
        <i/>
        <sz val="10"/>
        <color rgb="FF002060"/>
        <rFont val="Symbol"/>
        <family val="1"/>
        <charset val="2"/>
      </rPr>
      <t>s</t>
    </r>
    <r>
      <rPr>
        <b/>
        <vertAlign val="superscript"/>
        <sz val="10"/>
        <color rgb="FF002060"/>
        <rFont val="Times New Roman"/>
        <family val="1"/>
      </rPr>
      <t xml:space="preserve"> 2</t>
    </r>
  </si>
  <si>
    <t>q</t>
  </si>
  <si>
    <t>a</t>
  </si>
  <si>
    <r>
      <rPr>
        <b/>
        <i/>
        <sz val="12"/>
        <color rgb="FF002060"/>
        <rFont val="Symbol"/>
        <family val="1"/>
        <charset val="2"/>
      </rPr>
      <t>s</t>
    </r>
    <r>
      <rPr>
        <b/>
        <i/>
        <vertAlign val="superscript"/>
        <sz val="12"/>
        <color rgb="FF002060"/>
        <rFont val="Times New Roman"/>
        <family val="1"/>
      </rPr>
      <t xml:space="preserve"> 2</t>
    </r>
  </si>
  <si>
    <t>w</t>
  </si>
  <si>
    <r>
      <t>(</t>
    </r>
    <r>
      <rPr>
        <i/>
        <sz val="12"/>
        <color rgb="FF002060"/>
        <rFont val="Times New Roman"/>
        <family val="1"/>
      </rPr>
      <t>1 point</t>
    </r>
    <r>
      <rPr>
        <sz val="12"/>
        <color rgb="FF002060"/>
        <rFont val="Times New Roman"/>
        <family val="1"/>
      </rPr>
      <t xml:space="preserve">)  </t>
    </r>
  </si>
  <si>
    <t>k</t>
  </si>
  <si>
    <t>AY 2</t>
  </si>
  <si>
    <t>AY 3</t>
  </si>
  <si>
    <r>
      <t>·</t>
    </r>
    <r>
      <rPr>
        <sz val="7"/>
        <color theme="4" tint="-0.499984740745262"/>
        <rFont val="Times New Roman"/>
        <family val="1"/>
      </rPr>
      <t xml:space="preserve">       </t>
    </r>
    <r>
      <rPr>
        <i/>
        <sz val="12"/>
        <color theme="4" tint="-0.499984740745262"/>
        <rFont val="Times New Roman"/>
        <family val="1"/>
      </rPr>
      <t>f</t>
    </r>
    <r>
      <rPr>
        <sz val="12"/>
        <color theme="4" tint="-0.499984740745262"/>
        <rFont val="Times New Roman"/>
        <family val="1"/>
      </rPr>
      <t>(</t>
    </r>
    <r>
      <rPr>
        <i/>
        <sz val="12"/>
        <color theme="4" tint="-0.499984740745262"/>
        <rFont val="Times New Roman"/>
        <family val="1"/>
      </rPr>
      <t>d</t>
    </r>
    <r>
      <rPr>
        <sz val="12"/>
        <color theme="4" tint="-0.499984740745262"/>
        <rFont val="Times New Roman"/>
        <family val="1"/>
      </rPr>
      <t xml:space="preserve">) – The factor applied to </t>
    </r>
    <r>
      <rPr>
        <i/>
        <sz val="12"/>
        <color theme="4" tint="-0.499984740745262"/>
        <rFont val="Times New Roman"/>
        <family val="1"/>
      </rPr>
      <t>c</t>
    </r>
    <r>
      <rPr>
        <sz val="12"/>
        <color theme="4" tint="-0.499984740745262"/>
        <rFont val="Times New Roman"/>
        <family val="1"/>
      </rPr>
      <t>(</t>
    </r>
    <r>
      <rPr>
        <i/>
        <sz val="12"/>
        <color theme="4" tint="-0.499984740745262"/>
        <rFont val="Times New Roman"/>
        <family val="1"/>
      </rPr>
      <t>w</t>
    </r>
    <r>
      <rPr>
        <sz val="12"/>
        <color theme="4" tint="-0.499984740745262"/>
        <rFont val="Times New Roman"/>
        <family val="1"/>
      </rPr>
      <t xml:space="preserve">, </t>
    </r>
    <r>
      <rPr>
        <i/>
        <sz val="12"/>
        <color theme="4" tint="-0.499984740745262"/>
        <rFont val="Times New Roman"/>
        <family val="1"/>
      </rPr>
      <t>d</t>
    </r>
    <r>
      <rPr>
        <sz val="12"/>
        <color theme="4" tint="-0.499984740745262"/>
        <rFont val="Times New Roman"/>
        <family val="1"/>
      </rPr>
      <t xml:space="preserve">) to estimate </t>
    </r>
    <r>
      <rPr>
        <i/>
        <sz val="12"/>
        <color theme="4" tint="-0.499984740745262"/>
        <rFont val="Times New Roman"/>
        <family val="1"/>
      </rPr>
      <t>q</t>
    </r>
    <r>
      <rPr>
        <sz val="12"/>
        <color theme="4" tint="-0.499984740745262"/>
        <rFont val="Times New Roman"/>
        <family val="1"/>
      </rPr>
      <t>(</t>
    </r>
    <r>
      <rPr>
        <i/>
        <sz val="12"/>
        <color theme="4" tint="-0.499984740745262"/>
        <rFont val="Times New Roman"/>
        <family val="1"/>
      </rPr>
      <t>w</t>
    </r>
    <r>
      <rPr>
        <sz val="12"/>
        <color theme="4" tint="-0.499984740745262"/>
        <rFont val="Times New Roman"/>
        <family val="1"/>
      </rPr>
      <t xml:space="preserve">, </t>
    </r>
    <r>
      <rPr>
        <i/>
        <sz val="12"/>
        <color theme="4" tint="-0.499984740745262"/>
        <rFont val="Times New Roman"/>
        <family val="1"/>
      </rPr>
      <t>d</t>
    </r>
    <r>
      <rPr>
        <sz val="12"/>
        <color theme="4" tint="-0.499984740745262"/>
        <rFont val="Times New Roman"/>
        <family val="1"/>
      </rPr>
      <t xml:space="preserve"> + 1).</t>
    </r>
  </si>
  <si>
    <r>
      <t>·</t>
    </r>
    <r>
      <rPr>
        <sz val="7"/>
        <color theme="4" tint="-0.499984740745262"/>
        <rFont val="Times New Roman"/>
        <family val="1"/>
      </rPr>
      <t xml:space="preserve">       </t>
    </r>
    <r>
      <rPr>
        <sz val="12"/>
        <color theme="4" tint="-0.499984740745262"/>
        <rFont val="Times New Roman"/>
        <family val="1"/>
      </rPr>
      <t>Claims at the 200,000 limit are from 2021 as that is when the insurer began writing 200,000 limit policies.</t>
    </r>
  </si>
  <si>
    <t>Onlevel premium</t>
  </si>
  <si>
    <t>Premium Data</t>
  </si>
  <si>
    <t>Paid Loss Data</t>
  </si>
  <si>
    <t>Answer in the space below for your recommendation and its justification.</t>
  </si>
  <si>
    <t>Your numerical calculation(s) and graph(s) may be provided below or to the right of the loss data.</t>
  </si>
  <si>
    <r>
      <t xml:space="preserve">In addition to providing the data, this tab also has the calculations for fitting all three distributions as well as the calculation of the scale factor estimate, </t>
    </r>
    <r>
      <rPr>
        <i/>
        <sz val="12"/>
        <color rgb="FF002060"/>
        <rFont val="Symbol"/>
        <family val="1"/>
        <charset val="2"/>
      </rPr>
      <t>s</t>
    </r>
    <r>
      <rPr>
        <vertAlign val="superscript"/>
        <sz val="12"/>
        <color rgb="FF002060"/>
        <rFont val="Times New Roman"/>
        <family val="1"/>
      </rPr>
      <t>2</t>
    </r>
    <r>
      <rPr>
        <sz val="12"/>
        <color rgb="FF002060"/>
        <rFont val="Times New Roman"/>
        <family val="1"/>
      </rPr>
      <t xml:space="preserve">. 
</t>
    </r>
    <r>
      <rPr>
        <i/>
        <sz val="12"/>
        <color rgb="FF002060"/>
        <rFont val="Times New Roman"/>
        <family val="1"/>
      </rPr>
      <t>These calculations are to the right of the data in cells W4 to AQ44.</t>
    </r>
  </si>
  <si>
    <t>Answer in the space below for the development factors.</t>
  </si>
  <si>
    <t>for part (c)</t>
  </si>
  <si>
    <r>
      <t>(</t>
    </r>
    <r>
      <rPr>
        <i/>
        <sz val="12"/>
        <color rgb="FF002060"/>
        <rFont val="Times New Roman"/>
        <family val="1"/>
      </rPr>
      <t>1.5 points</t>
    </r>
    <r>
      <rPr>
        <sz val="12"/>
        <color rgb="FF002060"/>
        <rFont val="Times New Roman"/>
        <family val="1"/>
      </rPr>
      <t xml:space="preserve">)  Calculate a 95% confidence interval for the AY 8 reserve estimate using Mack’s approach based on the lognormal distribution. </t>
    </r>
  </si>
  <si>
    <t>Your assistant has suggested that the variance of the overall reserve estimator can be calculated by summing the individual AY variances.</t>
  </si>
  <si>
    <r>
      <t>·</t>
    </r>
    <r>
      <rPr>
        <sz val="7"/>
        <color theme="4" tint="-0.499984740745262"/>
        <rFont val="Times New Roman"/>
        <family val="1"/>
      </rPr>
      <t xml:space="preserve">       </t>
    </r>
    <r>
      <rPr>
        <i/>
        <sz val="12"/>
        <color theme="4" tint="-0.499984740745262"/>
        <rFont val="Times New Roman"/>
        <family val="1"/>
      </rPr>
      <t>c</t>
    </r>
    <r>
      <rPr>
        <sz val="12"/>
        <color theme="4" tint="-0.499984740745262"/>
        <rFont val="Times New Roman"/>
        <family val="1"/>
      </rPr>
      <t>(</t>
    </r>
    <r>
      <rPr>
        <i/>
        <sz val="12"/>
        <color theme="4" tint="-0.499984740745262"/>
        <rFont val="Times New Roman"/>
        <family val="1"/>
      </rPr>
      <t>w</t>
    </r>
    <r>
      <rPr>
        <sz val="12"/>
        <color theme="4" tint="-0.499984740745262"/>
        <rFont val="Times New Roman"/>
        <family val="1"/>
      </rPr>
      <t xml:space="preserve">, </t>
    </r>
    <r>
      <rPr>
        <i/>
        <sz val="12"/>
        <color theme="4" tint="-0.499984740745262"/>
        <rFont val="Times New Roman"/>
        <family val="1"/>
      </rPr>
      <t>d</t>
    </r>
    <r>
      <rPr>
        <sz val="12"/>
        <color theme="4" tint="-0.499984740745262"/>
        <rFont val="Times New Roman"/>
        <family val="1"/>
      </rPr>
      <t xml:space="preserve">) – The cumulative loss from AY </t>
    </r>
    <r>
      <rPr>
        <i/>
        <sz val="12"/>
        <color theme="4" tint="-0.499984740745262"/>
        <rFont val="Times New Roman"/>
        <family val="1"/>
      </rPr>
      <t>w</t>
    </r>
    <r>
      <rPr>
        <sz val="12"/>
        <color theme="4" tint="-0.499984740745262"/>
        <rFont val="Times New Roman"/>
        <family val="1"/>
      </rPr>
      <t xml:space="preserve"> as of age </t>
    </r>
    <r>
      <rPr>
        <i/>
        <sz val="12"/>
        <color theme="4" tint="-0.499984740745262"/>
        <rFont val="Times New Roman"/>
        <family val="1"/>
      </rPr>
      <t>d</t>
    </r>
    <r>
      <rPr>
        <sz val="12"/>
        <color theme="4" tint="-0.499984740745262"/>
        <rFont val="Times New Roman"/>
        <family val="1"/>
      </rPr>
      <t>.</t>
    </r>
  </si>
  <si>
    <r>
      <t>·</t>
    </r>
    <r>
      <rPr>
        <sz val="7"/>
        <color theme="4" tint="-0.499984740745262"/>
        <rFont val="Times New Roman"/>
        <family val="1"/>
      </rPr>
      <t xml:space="preserve">       </t>
    </r>
    <r>
      <rPr>
        <i/>
        <sz val="12"/>
        <color theme="4" tint="-0.499984740745262"/>
        <rFont val="Times New Roman"/>
        <family val="1"/>
      </rPr>
      <t>q</t>
    </r>
    <r>
      <rPr>
        <sz val="12"/>
        <color theme="4" tint="-0.499984740745262"/>
        <rFont val="Times New Roman"/>
        <family val="1"/>
      </rPr>
      <t>(</t>
    </r>
    <r>
      <rPr>
        <i/>
        <sz val="12"/>
        <color theme="4" tint="-0.499984740745262"/>
        <rFont val="Times New Roman"/>
        <family val="1"/>
      </rPr>
      <t>w</t>
    </r>
    <r>
      <rPr>
        <sz val="12"/>
        <color theme="4" tint="-0.499984740745262"/>
        <rFont val="Times New Roman"/>
        <family val="1"/>
      </rPr>
      <t xml:space="preserve">, </t>
    </r>
    <r>
      <rPr>
        <i/>
        <sz val="12"/>
        <color theme="4" tint="-0.499984740745262"/>
        <rFont val="Times New Roman"/>
        <family val="1"/>
      </rPr>
      <t>d</t>
    </r>
    <r>
      <rPr>
        <sz val="12"/>
        <color theme="4" tint="-0.499984740745262"/>
        <rFont val="Times New Roman"/>
        <family val="1"/>
      </rPr>
      <t xml:space="preserve">) – The incremental loss from AY </t>
    </r>
    <r>
      <rPr>
        <i/>
        <sz val="12"/>
        <color theme="4" tint="-0.499984740745262"/>
        <rFont val="Times New Roman"/>
        <family val="1"/>
      </rPr>
      <t>w</t>
    </r>
    <r>
      <rPr>
        <sz val="12"/>
        <color theme="4" tint="-0.499984740745262"/>
        <rFont val="Times New Roman"/>
        <family val="1"/>
      </rPr>
      <t xml:space="preserve"> from age </t>
    </r>
    <r>
      <rPr>
        <i/>
        <sz val="12"/>
        <color theme="4" tint="-0.499984740745262"/>
        <rFont val="Times New Roman"/>
        <family val="1"/>
      </rPr>
      <t>d</t>
    </r>
    <r>
      <rPr>
        <sz val="12"/>
        <color theme="4" tint="-0.499984740745262"/>
        <rFont val="Times New Roman"/>
        <family val="1"/>
      </rPr>
      <t xml:space="preserve"> – 1 to age </t>
    </r>
    <r>
      <rPr>
        <i/>
        <sz val="12"/>
        <color theme="4" tint="-0.499984740745262"/>
        <rFont val="Times New Roman"/>
        <family val="1"/>
      </rPr>
      <t>d</t>
    </r>
    <r>
      <rPr>
        <sz val="12"/>
        <color theme="4" tint="-0.499984740745262"/>
        <rFont val="Times New Roman"/>
        <family val="1"/>
      </rPr>
      <t>.</t>
    </r>
  </si>
  <si>
    <t>When typing the formulas, you are not required to use italics.</t>
  </si>
  <si>
    <t>AY 
2023</t>
  </si>
  <si>
    <t>AY 
2022</t>
  </si>
  <si>
    <t>AY 
2021</t>
  </si>
  <si>
    <t>AY 
2020</t>
  </si>
  <si>
    <t>AY 
2019</t>
  </si>
  <si>
    <t>AY 
2018</t>
  </si>
  <si>
    <t>AY 
Lag</t>
  </si>
  <si>
    <r>
      <t>(</t>
    </r>
    <r>
      <rPr>
        <i/>
        <sz val="12"/>
        <color rgb="FF002060"/>
        <rFont val="Times New Roman"/>
        <family val="1"/>
      </rPr>
      <t>4 points</t>
    </r>
    <r>
      <rPr>
        <sz val="12"/>
        <color rgb="FF002060"/>
        <rFont val="Times New Roman"/>
        <family val="1"/>
      </rPr>
      <t xml:space="preserve">)  You are provided the following accident year (AY) lag by report year (RY) pure premium matrix for 
claims-made insurance coverage.
</t>
    </r>
  </si>
  <si>
    <t>• The following accident year development factors are applicable to both loss and ALAE in the layer 800,000 excess of 200,000.</t>
  </si>
  <si>
    <r>
      <t>(</t>
    </r>
    <r>
      <rPr>
        <i/>
        <sz val="12"/>
        <color rgb="FF002060"/>
        <rFont val="Times New Roman"/>
        <family val="1"/>
      </rPr>
      <t>1 point</t>
    </r>
    <r>
      <rPr>
        <sz val="12"/>
        <color rgb="FF002060"/>
        <rFont val="Times New Roman"/>
        <family val="1"/>
      </rPr>
      <t>)  Calculate the standard error of the reserve estimator for AYs 2 and 3.</t>
    </r>
  </si>
  <si>
    <r>
      <t>(</t>
    </r>
    <r>
      <rPr>
        <i/>
        <sz val="12"/>
        <color rgb="FF002060"/>
        <rFont val="Times New Roman"/>
        <family val="1"/>
      </rPr>
      <t>1.5 points</t>
    </r>
    <r>
      <rPr>
        <sz val="12"/>
        <color rgb="FF002060"/>
        <rFont val="Times New Roman"/>
        <family val="1"/>
      </rPr>
      <t>)  Calculate the premium asset as of December 31, 2023 for the policy period subject to the second retrospective adjustment using the PDLD ratios from part (b).</t>
    </r>
  </si>
  <si>
    <t>Amounts for Claims at
100,000 Limit (As of Year-End 2023, in 000)</t>
  </si>
  <si>
    <t>Accident 
Year
(AY)</t>
  </si>
  <si>
    <t>AY</t>
  </si>
  <si>
    <t>Age-to-Age factors for 100,000 limit</t>
  </si>
  <si>
    <r>
      <t>·</t>
    </r>
    <r>
      <rPr>
        <sz val="7"/>
        <color theme="4" tint="-0.499984740745262"/>
        <rFont val="Times New Roman"/>
        <family val="1"/>
      </rPr>
      <t xml:space="preserve">       </t>
    </r>
    <r>
      <rPr>
        <sz val="12"/>
        <color theme="4" tint="-0.499984740745262"/>
        <rFont val="Times New Roman"/>
        <family val="1"/>
      </rPr>
      <t>The ILF applicable to claims at a 200,000 limit relative to a 100,000 limit is 1.58 at the January 1, 2021 cost level.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</si>
</sst>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_-;\-* #,##0_-;_-* &quot;-&quot;??_-;_-@_-"/>
    <numFmt numFmtId="165" formatCode="0.0%"/>
    <numFmt numFmtId="166" formatCode="0.000"/>
    <numFmt numFmtId="167" formatCode="#,##0.000"/>
    <numFmt numFmtId="168" formatCode="_(* #,##0.000_);_(* \(#,##0.000\);_(* &quot;-&quot;??_);_(@_)"/>
    <numFmt numFmtId="169" formatCode="#,##0.00000"/>
    <numFmt numFmtId="170" formatCode="#,##0.0000"/>
    <numFmt numFmtId="171" formatCode="#,##0.000_);\(#,##0.000\)"/>
    <numFmt numFmtId="172" formatCode="[$-409]mmmm\ d\,\ yyyy;@"/>
    <numFmt numFmtId="173" formatCode="0.00000"/>
  </numFmts>
  <fonts count="44">
    <font>
      <sz val="11"/>
      <color theme="1"/>
      <name val="Calibri"/>
      <family val="2"/>
      <scheme val="minor"/>
    </font>
    <font>
      <sz val="11"/>
      <color theme="1"/>
      <name val="Calibri"/>
      <family val="2"/>
      <scheme val="minor"/>
    </font>
    <font>
      <sz val="12"/>
      <color theme="1"/>
      <name val="Times New Roman"/>
      <family val="1"/>
    </font>
    <font>
      <sz val="12"/>
      <color theme="8" tint="-0.499984740745262"/>
      <name val="Times New Roman"/>
      <family val="1"/>
    </font>
    <font>
      <b/>
      <sz val="12"/>
      <color theme="8" tint="-0.499984740745262"/>
      <name val="Times New Roman"/>
      <family val="1"/>
    </font>
    <font>
      <sz val="8"/>
      <name val="Calibri"/>
      <family val="2"/>
      <scheme val="minor"/>
    </font>
    <font>
      <sz val="12"/>
      <name val="Times New Roman"/>
      <family val="1"/>
    </font>
    <font>
      <b/>
      <sz val="12"/>
      <color theme="1"/>
      <name val="Times New Roman"/>
      <family val="1"/>
    </font>
    <font>
      <sz val="12"/>
      <color rgb="FF002060"/>
      <name val="Times New Roman"/>
      <family val="1"/>
    </font>
    <font>
      <i/>
      <sz val="12"/>
      <color rgb="FF002060"/>
      <name val="Times New Roman"/>
      <family val="1"/>
    </font>
    <font>
      <b/>
      <sz val="12"/>
      <color rgb="FF002060"/>
      <name val="Times New Roman"/>
      <family val="1"/>
    </font>
    <font>
      <b/>
      <i/>
      <sz val="12"/>
      <color rgb="FF002060"/>
      <name val="Times New Roman"/>
      <family val="1"/>
    </font>
    <font>
      <b/>
      <sz val="14"/>
      <color rgb="FF002060"/>
      <name val="Times New Roman"/>
      <family val="1"/>
    </font>
    <font>
      <i/>
      <sz val="12"/>
      <color theme="1"/>
      <name val="Times New Roman"/>
      <family val="1"/>
    </font>
    <font>
      <sz val="10"/>
      <color theme="1"/>
      <name val="Times New Roman"/>
      <family val="1"/>
    </font>
    <font>
      <sz val="11"/>
      <color theme="4" tint="-0.499984740745262"/>
      <name val="Times New Roman"/>
      <family val="1"/>
    </font>
    <font>
      <b/>
      <sz val="12"/>
      <color theme="4" tint="-0.499984740745262"/>
      <name val="Times New Roman"/>
      <family val="1"/>
    </font>
    <font>
      <sz val="12"/>
      <color theme="4" tint="-0.499984740745262"/>
      <name val="Times New Roman"/>
      <family val="1"/>
    </font>
    <font>
      <i/>
      <sz val="12"/>
      <color theme="4" tint="-0.499984740745262"/>
      <name val="Times New Roman"/>
      <family val="1"/>
    </font>
    <font>
      <sz val="11"/>
      <name val="Times New Roman"/>
      <family val="1"/>
    </font>
    <font>
      <sz val="12"/>
      <color theme="4" tint="-0.499984740745262"/>
      <name val="Symbol"/>
      <family val="1"/>
      <charset val="2"/>
    </font>
    <font>
      <sz val="7"/>
      <color theme="4" tint="-0.499984740745262"/>
      <name val="Times New Roman"/>
      <family val="1"/>
    </font>
    <font>
      <b/>
      <sz val="11"/>
      <color theme="4" tint="-0.499984740745262"/>
      <name val="Times New Roman"/>
      <family val="1"/>
    </font>
    <font>
      <i/>
      <vertAlign val="subscript"/>
      <sz val="12"/>
      <color rgb="FF002060"/>
      <name val="Times New Roman"/>
      <family val="1"/>
    </font>
    <font>
      <i/>
      <sz val="12"/>
      <name val="Times New Roman"/>
      <family val="1"/>
    </font>
    <font>
      <sz val="11"/>
      <color theme="1"/>
      <name val="Times New Roman"/>
      <family val="1"/>
    </font>
    <font>
      <b/>
      <i/>
      <sz val="12"/>
      <name val="Times New Roman"/>
      <family val="1"/>
    </font>
    <font>
      <i/>
      <vertAlign val="subscript"/>
      <sz val="12"/>
      <color theme="4" tint="-0.499984740745262"/>
      <name val="Times New Roman"/>
      <family val="1"/>
    </font>
    <font>
      <sz val="11"/>
      <color theme="4" tint="-0.499984740745262"/>
      <name val="Calibri"/>
      <family val="2"/>
      <scheme val="minor"/>
    </font>
    <font>
      <i/>
      <vertAlign val="superscript"/>
      <sz val="12"/>
      <color theme="4" tint="-0.499984740745262"/>
      <name val="Times New Roman"/>
      <family val="1"/>
    </font>
    <font>
      <vertAlign val="superscript"/>
      <sz val="12"/>
      <color theme="4" tint="-0.499984740745262"/>
      <name val="Times New Roman"/>
      <family val="1"/>
    </font>
    <font>
      <sz val="11"/>
      <color theme="3" tint="-0.249977111117893"/>
      <name val="Times New Roman"/>
      <family val="1"/>
    </font>
    <font>
      <b/>
      <sz val="10"/>
      <color rgb="FF002060"/>
      <name val="Times New Roman"/>
      <family val="1"/>
    </font>
    <font>
      <b/>
      <vertAlign val="superscript"/>
      <sz val="10"/>
      <color rgb="FF002060"/>
      <name val="Times New Roman"/>
      <family val="1"/>
    </font>
    <font>
      <vertAlign val="superscript"/>
      <sz val="12"/>
      <color rgb="FF002060"/>
      <name val="Times New Roman"/>
      <family val="1"/>
    </font>
    <font>
      <i/>
      <sz val="12"/>
      <color rgb="FF002060"/>
      <name val="Symbol"/>
      <family val="1"/>
      <charset val="2"/>
    </font>
    <font>
      <b/>
      <i/>
      <sz val="10"/>
      <color rgb="FF002060"/>
      <name val="Symbol"/>
      <family val="1"/>
      <charset val="2"/>
    </font>
    <font>
      <b/>
      <i/>
      <sz val="12"/>
      <color rgb="FF002060"/>
      <name val="Times New Roman"/>
      <family val="1"/>
      <charset val="2"/>
    </font>
    <font>
      <b/>
      <i/>
      <sz val="12"/>
      <color rgb="FF002060"/>
      <name val="Symbol"/>
      <family val="1"/>
      <charset val="2"/>
    </font>
    <font>
      <b/>
      <i/>
      <vertAlign val="superscript"/>
      <sz val="12"/>
      <color rgb="FF002060"/>
      <name val="Times New Roman"/>
      <family val="1"/>
    </font>
    <font>
      <b/>
      <i/>
      <sz val="12"/>
      <color theme="4" tint="-0.499984740745262"/>
      <name val="Symbol"/>
      <family val="1"/>
      <charset val="2"/>
    </font>
    <font>
      <i/>
      <sz val="12"/>
      <color theme="8" tint="-0.499984740745262"/>
      <name val="Times New Roman"/>
      <family val="1"/>
    </font>
    <font>
      <sz val="12"/>
      <color theme="3" tint="-0.249977111117893"/>
      <name val="Times New Roman"/>
      <family val="1"/>
    </font>
    <font>
      <b/>
      <i/>
      <sz val="12"/>
      <color theme="1"/>
      <name val="Times New Roman"/>
      <family val="1"/>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7"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34">
    <xf numFmtId="0" fontId="0" fillId="0" borderId="0" xfId="0"/>
    <xf numFmtId="0" fontId="2" fillId="0" borderId="0" xfId="0" applyFont="1"/>
    <xf numFmtId="0" fontId="3" fillId="0" borderId="0" xfId="0" applyFont="1"/>
    <xf numFmtId="0" fontId="2" fillId="2" borderId="0" xfId="0" applyFont="1" applyFill="1"/>
    <xf numFmtId="0" fontId="6" fillId="0" borderId="0" xfId="0" applyFont="1"/>
    <xf numFmtId="0" fontId="8" fillId="2" borderId="0" xfId="0" applyFont="1" applyFill="1"/>
    <xf numFmtId="0" fontId="8" fillId="0" borderId="0" xfId="0" applyFont="1"/>
    <xf numFmtId="0" fontId="8" fillId="2" borderId="0" xfId="0" applyFont="1" applyFill="1" applyAlignment="1">
      <alignment vertical="center"/>
    </xf>
    <xf numFmtId="0" fontId="10" fillId="2" borderId="0" xfId="0" applyFont="1" applyFill="1"/>
    <xf numFmtId="0" fontId="8" fillId="2" borderId="0" xfId="0" applyFont="1" applyFill="1" applyAlignment="1">
      <alignment horizontal="left" vertical="center"/>
    </xf>
    <xf numFmtId="0" fontId="11" fillId="2" borderId="0" xfId="0" applyFont="1" applyFill="1"/>
    <xf numFmtId="0" fontId="9" fillId="2" borderId="0" xfId="0" applyFont="1" applyFill="1"/>
    <xf numFmtId="0" fontId="12" fillId="2" borderId="0" xfId="0" applyFont="1" applyFill="1"/>
    <xf numFmtId="0" fontId="12" fillId="4" borderId="0" xfId="0" applyFont="1" applyFill="1"/>
    <xf numFmtId="0" fontId="8" fillId="4" borderId="0" xfId="0" applyFont="1" applyFill="1"/>
    <xf numFmtId="0" fontId="8" fillId="2" borderId="0" xfId="0" applyFont="1" applyFill="1" applyAlignment="1">
      <alignment horizontal="left" vertical="center" wrapText="1"/>
    </xf>
    <xf numFmtId="0" fontId="4" fillId="3" borderId="0" xfId="0" applyFont="1" applyFill="1"/>
    <xf numFmtId="0" fontId="7" fillId="3" borderId="0" xfId="0" applyFont="1" applyFill="1"/>
    <xf numFmtId="0" fontId="11" fillId="3" borderId="0" xfId="0" applyFont="1" applyFill="1"/>
    <xf numFmtId="0" fontId="11" fillId="0" borderId="0" xfId="0" applyFont="1"/>
    <xf numFmtId="164" fontId="6" fillId="0" borderId="0" xfId="0" applyNumberFormat="1" applyFont="1"/>
    <xf numFmtId="0" fontId="6" fillId="0" borderId="0" xfId="0" applyFont="1" applyAlignment="1">
      <alignment horizontal="center" vertical="center"/>
    </xf>
    <xf numFmtId="164" fontId="6" fillId="0" borderId="0" xfId="0" applyNumberFormat="1" applyFont="1" applyAlignment="1">
      <alignment vertical="center"/>
    </xf>
    <xf numFmtId="0" fontId="6" fillId="0" borderId="0" xfId="0" applyFont="1" applyAlignment="1">
      <alignment wrapText="1"/>
    </xf>
    <xf numFmtId="164" fontId="6" fillId="0" borderId="0" xfId="1" applyNumberFormat="1" applyFont="1"/>
    <xf numFmtId="0" fontId="2" fillId="0" borderId="0" xfId="0" applyFont="1" applyAlignment="1">
      <alignment vertical="center"/>
    </xf>
    <xf numFmtId="0" fontId="10" fillId="4" borderId="0" xfId="0" applyFont="1" applyFill="1"/>
    <xf numFmtId="0" fontId="13" fillId="0" borderId="0" xfId="0" applyFont="1"/>
    <xf numFmtId="0" fontId="8" fillId="2" borderId="1" xfId="0" applyFont="1" applyFill="1" applyBorder="1" applyAlignment="1">
      <alignment horizontal="center"/>
    </xf>
    <xf numFmtId="0" fontId="2" fillId="0" borderId="0" xfId="0" applyFont="1" applyAlignment="1">
      <alignment horizontal="center" wrapText="1"/>
    </xf>
    <xf numFmtId="0" fontId="2" fillId="0" borderId="0" xfId="0" applyFont="1" applyAlignment="1">
      <alignment horizontal="center"/>
    </xf>
    <xf numFmtId="165" fontId="8" fillId="2" borderId="1" xfId="0" applyNumberFormat="1" applyFont="1" applyFill="1" applyBorder="1" applyAlignment="1">
      <alignment horizontal="center"/>
    </xf>
    <xf numFmtId="166" fontId="8" fillId="2" borderId="1" xfId="0" applyNumberFormat="1" applyFont="1" applyFill="1" applyBorder="1" applyAlignment="1">
      <alignment horizontal="center"/>
    </xf>
    <xf numFmtId="166" fontId="2" fillId="0" borderId="0" xfId="0" applyNumberFormat="1" applyFont="1" applyAlignment="1">
      <alignment horizontal="center"/>
    </xf>
    <xf numFmtId="165" fontId="2" fillId="0" borderId="0" xfId="2" applyNumberFormat="1" applyFont="1" applyAlignment="1">
      <alignment horizontal="center"/>
    </xf>
    <xf numFmtId="165" fontId="2" fillId="0" borderId="0" xfId="0" applyNumberFormat="1" applyFont="1"/>
    <xf numFmtId="165" fontId="2" fillId="0" borderId="0" xfId="0" applyNumberFormat="1" applyFont="1" applyAlignment="1">
      <alignment horizontal="center"/>
    </xf>
    <xf numFmtId="0" fontId="8" fillId="2" borderId="0" xfId="0" applyFont="1" applyFill="1" applyAlignment="1">
      <alignment horizontal="right"/>
    </xf>
    <xf numFmtId="9" fontId="8" fillId="4" borderId="1" xfId="0" applyNumberFormat="1" applyFont="1" applyFill="1" applyBorder="1" applyAlignment="1">
      <alignment horizontal="center" vertical="center"/>
    </xf>
    <xf numFmtId="165" fontId="8" fillId="2" borderId="1" xfId="2" applyNumberFormat="1" applyFont="1" applyFill="1" applyBorder="1" applyAlignment="1">
      <alignment horizontal="center"/>
    </xf>
    <xf numFmtId="0" fontId="8" fillId="2" borderId="0" xfId="0" applyFont="1" applyFill="1" applyAlignment="1">
      <alignment vertical="top"/>
    </xf>
    <xf numFmtId="0" fontId="8" fillId="2" borderId="0" xfId="0" applyFont="1" applyFill="1" applyAlignment="1">
      <alignment horizontal="center"/>
    </xf>
    <xf numFmtId="165" fontId="8" fillId="2" borderId="0" xfId="2" applyNumberFormat="1" applyFont="1" applyFill="1" applyBorder="1" applyAlignment="1">
      <alignment horizontal="center"/>
    </xf>
    <xf numFmtId="167" fontId="8" fillId="2" borderId="1" xfId="2" applyNumberFormat="1" applyFont="1" applyFill="1" applyBorder="1" applyAlignment="1">
      <alignment horizontal="center" vertical="center"/>
    </xf>
    <xf numFmtId="9" fontId="8" fillId="2" borderId="1" xfId="2" applyFont="1" applyFill="1" applyBorder="1" applyAlignment="1">
      <alignment horizontal="center" vertical="center"/>
    </xf>
    <xf numFmtId="0" fontId="8" fillId="2" borderId="1" xfId="0" applyFont="1" applyFill="1" applyBorder="1" applyAlignment="1">
      <alignment horizontal="center" vertical="center"/>
    </xf>
    <xf numFmtId="166" fontId="2" fillId="0" borderId="0" xfId="2" applyNumberFormat="1" applyFont="1" applyAlignment="1">
      <alignment horizontal="center"/>
    </xf>
    <xf numFmtId="0" fontId="14" fillId="0" borderId="0" xfId="0" applyFont="1"/>
    <xf numFmtId="2" fontId="2" fillId="0" borderId="0" xfId="0" applyNumberFormat="1" applyFont="1"/>
    <xf numFmtId="166" fontId="8" fillId="2" borderId="0" xfId="0" applyNumberFormat="1" applyFont="1" applyFill="1"/>
    <xf numFmtId="0" fontId="15" fillId="2" borderId="0" xfId="0" applyFont="1" applyFill="1" applyAlignment="1">
      <alignment vertical="center" wrapText="1"/>
    </xf>
    <xf numFmtId="0" fontId="15" fillId="2" borderId="0" xfId="0" applyFont="1" applyFill="1" applyAlignment="1">
      <alignment horizontal="center" vertical="center"/>
    </xf>
    <xf numFmtId="0" fontId="15" fillId="2" borderId="0" xfId="0" applyFont="1" applyFill="1" applyAlignment="1">
      <alignment horizontal="left"/>
    </xf>
    <xf numFmtId="0" fontId="16" fillId="2" borderId="1" xfId="0" applyFont="1" applyFill="1" applyBorder="1" applyAlignment="1">
      <alignment horizontal="center"/>
    </xf>
    <xf numFmtId="0" fontId="17" fillId="2" borderId="1" xfId="0" applyFont="1" applyFill="1" applyBorder="1" applyAlignment="1">
      <alignment horizontal="center"/>
    </xf>
    <xf numFmtId="166" fontId="17" fillId="2" borderId="1" xfId="0" applyNumberFormat="1" applyFont="1" applyFill="1" applyBorder="1" applyAlignment="1">
      <alignment horizontal="center"/>
    </xf>
    <xf numFmtId="37" fontId="17" fillId="2" borderId="1" xfId="1" applyNumberFormat="1" applyFont="1" applyFill="1" applyBorder="1" applyAlignment="1">
      <alignment horizontal="right" indent="2"/>
    </xf>
    <xf numFmtId="0" fontId="17" fillId="2" borderId="0" xfId="0" applyFont="1" applyFill="1" applyAlignment="1">
      <alignment vertical="center"/>
    </xf>
    <xf numFmtId="0" fontId="9" fillId="2" borderId="1" xfId="0" applyFont="1" applyFill="1" applyBorder="1" applyAlignment="1">
      <alignment horizontal="center" vertical="center"/>
    </xf>
    <xf numFmtId="166" fontId="6" fillId="0" borderId="0" xfId="0" applyNumberFormat="1" applyFont="1"/>
    <xf numFmtId="37" fontId="6" fillId="0" borderId="0" xfId="0" applyNumberFormat="1" applyFont="1"/>
    <xf numFmtId="0" fontId="19" fillId="0" borderId="0" xfId="0" applyFont="1"/>
    <xf numFmtId="0" fontId="9" fillId="0" borderId="0" xfId="0" applyFont="1"/>
    <xf numFmtId="0" fontId="6" fillId="0" borderId="0" xfId="0" applyFont="1" applyAlignment="1">
      <alignment horizontal="right"/>
    </xf>
    <xf numFmtId="0" fontId="8" fillId="4" borderId="1" xfId="0" applyFont="1" applyFill="1" applyBorder="1" applyAlignment="1">
      <alignment horizontal="center"/>
    </xf>
    <xf numFmtId="0" fontId="8" fillId="2" borderId="2" xfId="0" applyFont="1" applyFill="1" applyBorder="1"/>
    <xf numFmtId="0" fontId="8" fillId="2" borderId="4" xfId="0" applyFont="1" applyFill="1" applyBorder="1" applyAlignment="1">
      <alignment horizontal="center"/>
    </xf>
    <xf numFmtId="4" fontId="8" fillId="2" borderId="1" xfId="0" applyNumberFormat="1" applyFont="1" applyFill="1" applyBorder="1" applyAlignment="1">
      <alignment horizontal="center"/>
    </xf>
    <xf numFmtId="165" fontId="2" fillId="0" borderId="0" xfId="2" applyNumberFormat="1" applyFont="1"/>
    <xf numFmtId="165" fontId="2" fillId="0" borderId="0" xfId="2" applyNumberFormat="1" applyFont="1" applyAlignment="1">
      <alignment vertical="center"/>
    </xf>
    <xf numFmtId="0" fontId="10" fillId="2" borderId="1" xfId="0" applyFont="1" applyFill="1" applyBorder="1" applyAlignment="1">
      <alignment horizontal="center"/>
    </xf>
    <xf numFmtId="3" fontId="8" fillId="2" borderId="1" xfId="0" applyNumberFormat="1" applyFont="1" applyFill="1" applyBorder="1" applyAlignment="1">
      <alignment horizontal="left" indent="5"/>
    </xf>
    <xf numFmtId="0" fontId="8" fillId="2" borderId="1" xfId="0" applyFont="1" applyFill="1" applyBorder="1" applyAlignment="1">
      <alignment horizontal="left" indent="5"/>
    </xf>
    <xf numFmtId="0" fontId="8" fillId="2" borderId="0" xfId="0" applyFont="1" applyFill="1" applyAlignment="1">
      <alignment horizontal="center" vertical="center"/>
    </xf>
    <xf numFmtId="3" fontId="8" fillId="2" borderId="0" xfId="0" applyNumberFormat="1" applyFont="1" applyFill="1" applyAlignment="1">
      <alignment horizontal="left" indent="5"/>
    </xf>
    <xf numFmtId="0" fontId="8" fillId="2" borderId="0" xfId="0" applyFont="1" applyFill="1" applyAlignment="1">
      <alignment horizontal="left" indent="5"/>
    </xf>
    <xf numFmtId="0" fontId="20" fillId="2" borderId="0" xfId="0" applyFont="1" applyFill="1" applyAlignment="1">
      <alignment horizontal="left" vertical="center" indent="1"/>
    </xf>
    <xf numFmtId="0" fontId="8" fillId="2" borderId="4" xfId="0" applyFont="1" applyFill="1" applyBorder="1" applyAlignment="1">
      <alignment horizontal="right"/>
    </xf>
    <xf numFmtId="14" fontId="8" fillId="4" borderId="1" xfId="0" applyNumberFormat="1" applyFont="1" applyFill="1" applyBorder="1" applyAlignment="1">
      <alignment horizontal="center"/>
    </xf>
    <xf numFmtId="165" fontId="8" fillId="4" borderId="1" xfId="0" applyNumberFormat="1" applyFont="1" applyFill="1" applyBorder="1" applyAlignment="1">
      <alignment horizontal="center"/>
    </xf>
    <xf numFmtId="0" fontId="16" fillId="2" borderId="1" xfId="0" applyFont="1" applyFill="1" applyBorder="1" applyAlignment="1">
      <alignment horizontal="center" vertical="center" wrapText="1"/>
    </xf>
    <xf numFmtId="0" fontId="13" fillId="0" borderId="0" xfId="0" applyFont="1" applyAlignment="1">
      <alignment horizontal="right"/>
    </xf>
    <xf numFmtId="4" fontId="13" fillId="0" borderId="0" xfId="0" applyNumberFormat="1" applyFont="1" applyAlignment="1">
      <alignment vertical="center"/>
    </xf>
    <xf numFmtId="0" fontId="13" fillId="0" borderId="0" xfId="0" applyFont="1" applyAlignment="1">
      <alignment vertical="center"/>
    </xf>
    <xf numFmtId="2" fontId="13" fillId="0" borderId="0" xfId="0" applyNumberFormat="1" applyFont="1"/>
    <xf numFmtId="0" fontId="8" fillId="2" borderId="0" xfId="0" applyFont="1" applyFill="1" applyAlignment="1">
      <alignment horizontal="left" vertical="top" wrapText="1"/>
    </xf>
    <xf numFmtId="0" fontId="15" fillId="2" borderId="1" xfId="0" applyFont="1" applyFill="1" applyBorder="1" applyAlignment="1">
      <alignment horizontal="center"/>
    </xf>
    <xf numFmtId="3" fontId="15" fillId="2" borderId="1" xfId="0" applyNumberFormat="1" applyFont="1" applyFill="1" applyBorder="1"/>
    <xf numFmtId="0" fontId="16" fillId="2" borderId="1" xfId="0" applyFont="1" applyFill="1" applyBorder="1" applyAlignment="1">
      <alignment horizontal="center" wrapText="1"/>
    </xf>
    <xf numFmtId="0" fontId="16" fillId="2" borderId="1" xfId="0" applyFont="1" applyFill="1" applyBorder="1" applyAlignment="1">
      <alignment wrapText="1"/>
    </xf>
    <xf numFmtId="0" fontId="16" fillId="2" borderId="1" xfId="0" applyFont="1" applyFill="1" applyBorder="1"/>
    <xf numFmtId="0" fontId="17" fillId="2" borderId="1" xfId="0" applyFont="1" applyFill="1" applyBorder="1"/>
    <xf numFmtId="3" fontId="17" fillId="2" borderId="1" xfId="0" applyNumberFormat="1" applyFont="1" applyFill="1" applyBorder="1"/>
    <xf numFmtId="0" fontId="8" fillId="2" borderId="0" xfId="0" applyFont="1" applyFill="1" applyAlignment="1">
      <alignment horizontal="left" vertical="top"/>
    </xf>
    <xf numFmtId="0" fontId="2" fillId="0" borderId="0" xfId="0" applyFont="1" applyAlignment="1">
      <alignment horizontal="left" vertical="center"/>
    </xf>
    <xf numFmtId="0" fontId="22" fillId="2" borderId="1" xfId="0" applyFont="1" applyFill="1" applyBorder="1" applyAlignment="1">
      <alignment horizontal="center" vertical="center"/>
    </xf>
    <xf numFmtId="3" fontId="15" fillId="2" borderId="1" xfId="0" applyNumberFormat="1" applyFont="1" applyFill="1" applyBorder="1" applyAlignment="1">
      <alignment horizontal="center" vertical="center"/>
    </xf>
    <xf numFmtId="0" fontId="2" fillId="0" borderId="0" xfId="0" applyFont="1" applyAlignment="1">
      <alignment horizontal="left" vertical="center" indent="3"/>
    </xf>
    <xf numFmtId="0" fontId="11" fillId="5" borderId="0" xfId="0" applyFont="1" applyFill="1"/>
    <xf numFmtId="0" fontId="9" fillId="5" borderId="0" xfId="0" applyFont="1" applyFill="1"/>
    <xf numFmtId="0" fontId="24" fillId="0" borderId="0" xfId="0" applyFont="1"/>
    <xf numFmtId="0" fontId="6" fillId="2" borderId="0" xfId="0" applyFont="1" applyFill="1"/>
    <xf numFmtId="0" fontId="6" fillId="2" borderId="1" xfId="0" applyFont="1" applyFill="1" applyBorder="1"/>
    <xf numFmtId="3" fontId="19" fillId="5" borderId="1" xfId="0" applyNumberFormat="1" applyFont="1" applyFill="1" applyBorder="1" applyAlignment="1">
      <alignment horizontal="center" vertical="center"/>
    </xf>
    <xf numFmtId="0" fontId="2" fillId="0" borderId="7" xfId="0" applyFont="1" applyBorder="1"/>
    <xf numFmtId="3" fontId="6" fillId="0" borderId="0" xfId="0" applyNumberFormat="1" applyFont="1"/>
    <xf numFmtId="0" fontId="17" fillId="2" borderId="1" xfId="0" applyFont="1" applyFill="1" applyBorder="1" applyAlignment="1">
      <alignment horizontal="center" vertical="center"/>
    </xf>
    <xf numFmtId="171" fontId="17" fillId="2" borderId="1" xfId="1" applyNumberFormat="1" applyFont="1" applyFill="1" applyBorder="1" applyAlignment="1">
      <alignment horizontal="center"/>
    </xf>
    <xf numFmtId="3" fontId="17" fillId="2" borderId="1" xfId="1" applyNumberFormat="1" applyFont="1" applyFill="1" applyBorder="1" applyAlignment="1">
      <alignment horizontal="center" vertical="center"/>
    </xf>
    <xf numFmtId="0" fontId="17" fillId="0" borderId="0" xfId="0" applyFont="1"/>
    <xf numFmtId="0" fontId="3" fillId="2" borderId="0" xfId="0" applyFont="1" applyFill="1"/>
    <xf numFmtId="168" fontId="2" fillId="0" borderId="0" xfId="1" applyNumberFormat="1" applyFont="1"/>
    <xf numFmtId="0" fontId="0" fillId="2" borderId="0" xfId="0" applyFill="1"/>
    <xf numFmtId="0" fontId="17" fillId="2" borderId="0" xfId="0" applyFont="1" applyFill="1"/>
    <xf numFmtId="0" fontId="28" fillId="2" borderId="0" xfId="0" applyFont="1" applyFill="1"/>
    <xf numFmtId="0" fontId="22" fillId="2" borderId="6" xfId="0" applyFont="1" applyFill="1" applyBorder="1"/>
    <xf numFmtId="0" fontId="22" fillId="2" borderId="6" xfId="0" applyFont="1" applyFill="1" applyBorder="1" applyAlignment="1">
      <alignment wrapText="1"/>
    </xf>
    <xf numFmtId="0" fontId="2" fillId="2" borderId="0" xfId="0" applyFont="1" applyFill="1" applyAlignment="1">
      <alignment vertical="center"/>
    </xf>
    <xf numFmtId="0" fontId="20" fillId="2" borderId="0" xfId="0" applyFont="1" applyFill="1" applyAlignment="1">
      <alignment horizontal="left" vertical="center" indent="2"/>
    </xf>
    <xf numFmtId="0" fontId="17" fillId="2" borderId="0" xfId="0" applyFont="1" applyFill="1" applyAlignment="1">
      <alignment horizontal="left" vertical="top" wrapText="1"/>
    </xf>
    <xf numFmtId="0" fontId="16" fillId="2" borderId="1" xfId="0" applyFont="1" applyFill="1" applyBorder="1" applyAlignment="1">
      <alignment horizontal="left" vertical="center" wrapText="1" indent="1"/>
    </xf>
    <xf numFmtId="3" fontId="17" fillId="2" borderId="1" xfId="0" applyNumberFormat="1" applyFont="1" applyFill="1" applyBorder="1" applyAlignment="1">
      <alignment horizontal="left" vertical="center" wrapText="1" indent="2"/>
    </xf>
    <xf numFmtId="0" fontId="17" fillId="2" borderId="1" xfId="0" applyFont="1" applyFill="1" applyBorder="1" applyAlignment="1">
      <alignment horizontal="center" vertical="center" wrapText="1"/>
    </xf>
    <xf numFmtId="3" fontId="17" fillId="2" borderId="1" xfId="0" applyNumberFormat="1" applyFont="1" applyFill="1" applyBorder="1" applyAlignment="1">
      <alignment horizontal="center" vertical="center" wrapText="1"/>
    </xf>
    <xf numFmtId="9" fontId="17" fillId="2" borderId="1" xfId="0" applyNumberFormat="1" applyFont="1" applyFill="1" applyBorder="1" applyAlignment="1">
      <alignment horizontal="center" vertical="center" wrapText="1"/>
    </xf>
    <xf numFmtId="0" fontId="17" fillId="2" borderId="0" xfId="0" applyFont="1" applyFill="1" applyAlignment="1">
      <alignment horizontal="left" vertical="center"/>
    </xf>
    <xf numFmtId="0" fontId="8" fillId="2" borderId="1" xfId="0" applyFont="1" applyFill="1" applyBorder="1"/>
    <xf numFmtId="3" fontId="31" fillId="2" borderId="1" xfId="0" applyNumberFormat="1" applyFont="1" applyFill="1" applyBorder="1"/>
    <xf numFmtId="0" fontId="15" fillId="2" borderId="0" xfId="0" applyFont="1" applyFill="1"/>
    <xf numFmtId="0" fontId="6" fillId="0" borderId="0" xfId="0" applyFont="1" applyAlignment="1">
      <alignment horizontal="center"/>
    </xf>
    <xf numFmtId="0" fontId="22" fillId="2" borderId="0" xfId="0" applyFont="1" applyFill="1" applyAlignment="1">
      <alignment horizontal="center" vertical="center"/>
    </xf>
    <xf numFmtId="0" fontId="25" fillId="6" borderId="1" xfId="0" applyFont="1" applyFill="1" applyBorder="1"/>
    <xf numFmtId="4" fontId="31" fillId="2" borderId="1" xfId="0" applyNumberFormat="1" applyFont="1" applyFill="1" applyBorder="1"/>
    <xf numFmtId="4" fontId="31" fillId="2" borderId="0" xfId="0" applyNumberFormat="1" applyFont="1" applyFill="1"/>
    <xf numFmtId="0" fontId="17" fillId="2" borderId="1" xfId="0" applyFont="1" applyFill="1" applyBorder="1" applyAlignment="1">
      <alignment horizontal="center" wrapText="1"/>
    </xf>
    <xf numFmtId="0" fontId="11" fillId="7" borderId="0" xfId="0" applyFont="1" applyFill="1"/>
    <xf numFmtId="0" fontId="22" fillId="7" borderId="0" xfId="0" applyFont="1" applyFill="1" applyAlignment="1">
      <alignment horizontal="center" vertical="center"/>
    </xf>
    <xf numFmtId="0" fontId="22" fillId="5" borderId="0" xfId="0" applyFont="1" applyFill="1" applyAlignment="1">
      <alignment horizontal="center" vertical="center"/>
    </xf>
    <xf numFmtId="0" fontId="11" fillId="8" borderId="0" xfId="0" applyFont="1" applyFill="1"/>
    <xf numFmtId="0" fontId="9" fillId="8" borderId="0" xfId="0" applyFont="1" applyFill="1"/>
    <xf numFmtId="0" fontId="26" fillId="2" borderId="0" xfId="0" applyFont="1" applyFill="1"/>
    <xf numFmtId="0" fontId="24" fillId="2" borderId="0" xfId="0" applyFont="1" applyFill="1"/>
    <xf numFmtId="0" fontId="11" fillId="9" borderId="0" xfId="0" applyFont="1" applyFill="1"/>
    <xf numFmtId="0" fontId="9" fillId="9" borderId="0" xfId="0" applyFont="1" applyFill="1"/>
    <xf numFmtId="4" fontId="6" fillId="9" borderId="1" xfId="0" applyNumberFormat="1" applyFont="1" applyFill="1" applyBorder="1"/>
    <xf numFmtId="0" fontId="15" fillId="6" borderId="1" xfId="0" applyFont="1" applyFill="1" applyBorder="1"/>
    <xf numFmtId="3" fontId="25" fillId="6" borderId="1" xfId="0" applyNumberFormat="1" applyFont="1" applyFill="1" applyBorder="1"/>
    <xf numFmtId="0" fontId="10" fillId="2" borderId="1" xfId="0" applyFont="1" applyFill="1" applyBorder="1" applyAlignment="1">
      <alignment horizontal="center" wrapText="1"/>
    </xf>
    <xf numFmtId="0" fontId="10" fillId="2" borderId="1" xfId="0" applyFont="1" applyFill="1" applyBorder="1" applyAlignment="1">
      <alignment horizontal="center" vertical="center" wrapText="1"/>
    </xf>
    <xf numFmtId="171" fontId="16" fillId="2" borderId="1" xfId="1" applyNumberFormat="1" applyFont="1" applyFill="1" applyBorder="1" applyAlignment="1">
      <alignment horizontal="center"/>
    </xf>
    <xf numFmtId="0" fontId="9" fillId="2" borderId="0" xfId="0" applyFont="1" applyFill="1" applyAlignment="1">
      <alignment horizontal="left" indent="4"/>
    </xf>
    <xf numFmtId="171" fontId="17" fillId="2" borderId="0" xfId="1" applyNumberFormat="1" applyFont="1" applyFill="1" applyBorder="1" applyAlignment="1">
      <alignment horizontal="center"/>
    </xf>
    <xf numFmtId="173" fontId="17" fillId="2" borderId="1" xfId="0" applyNumberFormat="1" applyFont="1" applyFill="1" applyBorder="1"/>
    <xf numFmtId="167" fontId="17" fillId="2" borderId="1" xfId="0" applyNumberFormat="1" applyFont="1" applyFill="1" applyBorder="1"/>
    <xf numFmtId="172" fontId="8" fillId="2" borderId="1" xfId="0" applyNumberFormat="1" applyFont="1" applyFill="1" applyBorder="1" applyAlignment="1">
      <alignment horizontal="center"/>
    </xf>
    <xf numFmtId="37" fontId="8" fillId="2" borderId="1" xfId="1" applyNumberFormat="1" applyFont="1" applyFill="1" applyBorder="1"/>
    <xf numFmtId="3" fontId="8" fillId="2" borderId="1" xfId="0" applyNumberFormat="1" applyFont="1" applyFill="1" applyBorder="1"/>
    <xf numFmtId="37" fontId="8" fillId="2" borderId="0" xfId="1" applyNumberFormat="1" applyFont="1" applyFill="1" applyAlignment="1">
      <alignment horizontal="center"/>
    </xf>
    <xf numFmtId="10" fontId="8" fillId="2" borderId="1" xfId="0" applyNumberFormat="1" applyFont="1" applyFill="1" applyBorder="1"/>
    <xf numFmtId="9" fontId="8" fillId="2" borderId="0" xfId="0" applyNumberFormat="1" applyFont="1" applyFill="1" applyAlignment="1">
      <alignment horizontal="center"/>
    </xf>
    <xf numFmtId="0" fontId="9" fillId="2" borderId="1" xfId="0" applyFont="1" applyFill="1" applyBorder="1" applyAlignment="1">
      <alignment horizontal="right"/>
    </xf>
    <xf numFmtId="2" fontId="8" fillId="2" borderId="1" xfId="1" applyNumberFormat="1" applyFont="1" applyFill="1" applyBorder="1" applyAlignment="1">
      <alignment horizontal="center"/>
    </xf>
    <xf numFmtId="170" fontId="17" fillId="2" borderId="1" xfId="0" applyNumberFormat="1" applyFont="1" applyFill="1" applyBorder="1"/>
    <xf numFmtId="170" fontId="8" fillId="2" borderId="1" xfId="0" applyNumberFormat="1" applyFont="1" applyFill="1" applyBorder="1"/>
    <xf numFmtId="0" fontId="6" fillId="0" borderId="1" xfId="0" applyFont="1" applyBorder="1" applyAlignment="1">
      <alignment horizontal="center"/>
    </xf>
    <xf numFmtId="3" fontId="17" fillId="2" borderId="1" xfId="0" applyNumberFormat="1" applyFont="1" applyFill="1" applyBorder="1" applyAlignment="1">
      <alignment horizontal="right" vertical="center" wrapText="1" indent="1"/>
    </xf>
    <xf numFmtId="0" fontId="16" fillId="2" borderId="1" xfId="0" applyFont="1" applyFill="1" applyBorder="1" applyAlignment="1">
      <alignment horizontal="center" vertical="center"/>
    </xf>
    <xf numFmtId="0" fontId="37" fillId="2" borderId="1" xfId="0" applyFont="1" applyFill="1" applyBorder="1" applyAlignment="1">
      <alignment horizontal="center"/>
    </xf>
    <xf numFmtId="0" fontId="40" fillId="2" borderId="1" xfId="0" applyFont="1" applyFill="1" applyBorder="1" applyAlignment="1">
      <alignment horizontal="center" vertical="center"/>
    </xf>
    <xf numFmtId="0" fontId="40" fillId="2" borderId="1" xfId="0" applyFont="1" applyFill="1" applyBorder="1" applyAlignment="1">
      <alignment horizontal="center"/>
    </xf>
    <xf numFmtId="0" fontId="41" fillId="6" borderId="1" xfId="0" applyFont="1" applyFill="1" applyBorder="1" applyAlignment="1">
      <alignment horizontal="center"/>
    </xf>
    <xf numFmtId="0" fontId="3" fillId="6" borderId="1" xfId="0" applyFont="1" applyFill="1" applyBorder="1" applyAlignment="1">
      <alignment horizontal="center"/>
    </xf>
    <xf numFmtId="0" fontId="18" fillId="6" borderId="1" xfId="0" applyFont="1" applyFill="1" applyBorder="1" applyAlignment="1">
      <alignment horizontal="center"/>
    </xf>
    <xf numFmtId="0" fontId="2" fillId="0" borderId="2" xfId="0" applyFont="1" applyBorder="1" applyAlignment="1">
      <alignment horizontal="left" vertical="center" indent="3"/>
    </xf>
    <xf numFmtId="0" fontId="8" fillId="0" borderId="3" xfId="0" applyFont="1" applyBorder="1"/>
    <xf numFmtId="0" fontId="8" fillId="0" borderId="4" xfId="0" applyFont="1" applyBorder="1"/>
    <xf numFmtId="166" fontId="17" fillId="2" borderId="1" xfId="0" applyNumberFormat="1" applyFont="1" applyFill="1" applyBorder="1" applyAlignment="1">
      <alignment horizontal="center" vertical="center" wrapText="1"/>
    </xf>
    <xf numFmtId="0" fontId="32" fillId="2" borderId="6" xfId="0" applyFont="1" applyFill="1" applyBorder="1" applyAlignment="1">
      <alignment wrapText="1"/>
    </xf>
    <xf numFmtId="0" fontId="16" fillId="2" borderId="2" xfId="0" applyFont="1" applyFill="1" applyBorder="1"/>
    <xf numFmtId="0" fontId="16" fillId="2" borderId="3" xfId="0" applyFont="1" applyFill="1" applyBorder="1"/>
    <xf numFmtId="0" fontId="16" fillId="2" borderId="4" xfId="0" applyFont="1" applyFill="1" applyBorder="1"/>
    <xf numFmtId="0" fontId="16" fillId="0" borderId="2" xfId="0" applyFont="1" applyBorder="1"/>
    <xf numFmtId="0" fontId="2" fillId="0" borderId="4" xfId="0" applyFont="1" applyBorder="1"/>
    <xf numFmtId="0" fontId="14" fillId="0" borderId="1" xfId="0" applyFont="1" applyBorder="1" applyAlignment="1">
      <alignment wrapText="1"/>
    </xf>
    <xf numFmtId="0" fontId="2" fillId="0" borderId="1" xfId="0" applyFont="1" applyBorder="1"/>
    <xf numFmtId="170" fontId="17" fillId="6" borderId="1" xfId="0" applyNumberFormat="1" applyFont="1" applyFill="1" applyBorder="1" applyAlignment="1">
      <alignment horizontal="center" vertical="center"/>
    </xf>
    <xf numFmtId="0" fontId="13" fillId="8" borderId="1" xfId="0" applyFont="1" applyFill="1" applyBorder="1" applyAlignment="1">
      <alignment horizontal="center" vertical="center"/>
    </xf>
    <xf numFmtId="0" fontId="42" fillId="6" borderId="1" xfId="0" applyFont="1" applyFill="1" applyBorder="1" applyAlignment="1">
      <alignment horizontal="center" vertical="center"/>
    </xf>
    <xf numFmtId="0" fontId="13" fillId="6" borderId="1" xfId="0" applyFont="1" applyFill="1" applyBorder="1" applyAlignment="1">
      <alignment horizontal="center" vertical="center"/>
    </xf>
    <xf numFmtId="169" fontId="2" fillId="7" borderId="1" xfId="0" applyNumberFormat="1" applyFont="1" applyFill="1" applyBorder="1" applyAlignment="1">
      <alignment horizontal="center" vertical="center"/>
    </xf>
    <xf numFmtId="0" fontId="43" fillId="8" borderId="1" xfId="0" applyFont="1" applyFill="1" applyBorder="1" applyAlignment="1">
      <alignment horizontal="center" vertical="center"/>
    </xf>
    <xf numFmtId="171" fontId="16" fillId="2" borderId="1" xfId="1" applyNumberFormat="1" applyFont="1" applyFill="1" applyBorder="1" applyAlignment="1">
      <alignment horizontal="center" vertical="center" wrapText="1"/>
    </xf>
    <xf numFmtId="0" fontId="8" fillId="2" borderId="0" xfId="0" applyFont="1" applyFill="1" applyAlignment="1">
      <alignment vertical="top" wrapText="1"/>
    </xf>
    <xf numFmtId="0" fontId="8" fillId="2" borderId="1" xfId="0" applyFont="1" applyFill="1" applyBorder="1" applyAlignment="1">
      <alignment horizontal="left" indent="1"/>
    </xf>
    <xf numFmtId="0" fontId="8" fillId="2" borderId="0" xfId="0" applyFont="1" applyFill="1" applyAlignment="1">
      <alignment horizontal="left" vertical="top" wrapText="1"/>
    </xf>
    <xf numFmtId="0" fontId="10" fillId="2" borderId="2" xfId="0" applyFont="1" applyFill="1" applyBorder="1" applyAlignment="1">
      <alignment horizontal="center"/>
    </xf>
    <xf numFmtId="0" fontId="10" fillId="2" borderId="3" xfId="0" applyFont="1" applyFill="1" applyBorder="1" applyAlignment="1">
      <alignment horizontal="center"/>
    </xf>
    <xf numFmtId="0" fontId="10" fillId="2" borderId="4" xfId="0" applyFont="1" applyFill="1" applyBorder="1" applyAlignment="1">
      <alignment horizontal="center"/>
    </xf>
    <xf numFmtId="0" fontId="6" fillId="0" borderId="0" xfId="0" applyFont="1" applyAlignment="1">
      <alignment horizontal="left" vertical="top"/>
    </xf>
    <xf numFmtId="0" fontId="8" fillId="2" borderId="0" xfId="0" applyFont="1" applyFill="1" applyAlignment="1">
      <alignment horizontal="left" wrapText="1"/>
    </xf>
    <xf numFmtId="0" fontId="8" fillId="2" borderId="0" xfId="0" applyFont="1" applyFill="1" applyAlignment="1">
      <alignment horizontal="left" vertical="center" wrapText="1"/>
    </xf>
    <xf numFmtId="0" fontId="6" fillId="5" borderId="2" xfId="0" applyFont="1" applyFill="1" applyBorder="1" applyAlignment="1">
      <alignment horizontal="center"/>
    </xf>
    <xf numFmtId="0" fontId="6" fillId="5" borderId="3" xfId="0" applyFont="1" applyFill="1" applyBorder="1" applyAlignment="1">
      <alignment horizontal="center"/>
    </xf>
    <xf numFmtId="0" fontId="8" fillId="2" borderId="0" xfId="0" applyFont="1" applyFill="1" applyAlignment="1">
      <alignment wrapText="1"/>
    </xf>
    <xf numFmtId="0" fontId="9" fillId="2" borderId="0" xfId="0" applyFont="1" applyFill="1" applyAlignment="1">
      <alignment wrapText="1"/>
    </xf>
    <xf numFmtId="0" fontId="6" fillId="0" borderId="1" xfId="0" applyFont="1" applyBorder="1" applyAlignment="1">
      <alignment horizontal="center"/>
    </xf>
    <xf numFmtId="0" fontId="6" fillId="0" borderId="2" xfId="0" applyFont="1" applyBorder="1" applyAlignment="1">
      <alignment horizontal="center"/>
    </xf>
    <xf numFmtId="0" fontId="6" fillId="5" borderId="1" xfId="0" applyFont="1" applyFill="1" applyBorder="1" applyAlignment="1">
      <alignment horizontal="center"/>
    </xf>
    <xf numFmtId="0" fontId="6" fillId="0" borderId="3" xfId="0" applyFont="1" applyBorder="1" applyAlignment="1">
      <alignment horizontal="center"/>
    </xf>
    <xf numFmtId="0" fontId="6" fillId="5" borderId="4" xfId="0" applyFont="1" applyFill="1" applyBorder="1" applyAlignment="1">
      <alignment horizont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 xfId="0" applyFont="1" applyFill="1" applyBorder="1" applyAlignment="1">
      <alignment horizontal="center" vertical="center"/>
    </xf>
    <xf numFmtId="0" fontId="6" fillId="0" borderId="0" xfId="0" applyFont="1" applyAlignment="1">
      <alignment horizontal="left" vertical="top"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xf>
    <xf numFmtId="0" fontId="8" fillId="2" borderId="1" xfId="0" applyFont="1" applyFill="1" applyBorder="1" applyAlignment="1">
      <alignment horizontal="right" indent="5"/>
    </xf>
    <xf numFmtId="0" fontId="8" fillId="2" borderId="1" xfId="0" applyFont="1" applyFill="1" applyBorder="1"/>
    <xf numFmtId="0" fontId="8" fillId="2" borderId="2" xfId="0" applyFont="1" applyFill="1" applyBorder="1"/>
    <xf numFmtId="0" fontId="8" fillId="2" borderId="3" xfId="0" applyFont="1" applyFill="1" applyBorder="1"/>
    <xf numFmtId="0" fontId="8" fillId="2" borderId="4" xfId="0" applyFont="1" applyFill="1" applyBorder="1"/>
    <xf numFmtId="0" fontId="10"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6" fillId="2" borderId="6" xfId="0" applyFont="1" applyFill="1" applyBorder="1" applyAlignment="1">
      <alignment horizontal="center" vertical="center"/>
    </xf>
    <xf numFmtId="0" fontId="16" fillId="2" borderId="1" xfId="0" applyFont="1" applyFill="1" applyBorder="1" applyAlignment="1">
      <alignment horizontal="center" vertical="center"/>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0" xfId="0" applyFont="1" applyFill="1" applyAlignment="1">
      <alignment vertical="top" wrapText="1"/>
    </xf>
    <xf numFmtId="0" fontId="8" fillId="2" borderId="0" xfId="0" applyFont="1" applyFill="1" applyAlignment="1">
      <alignment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0</xdr:col>
      <xdr:colOff>434340</xdr:colOff>
      <xdr:row>26</xdr:row>
      <xdr:rowOff>0</xdr:rowOff>
    </xdr:from>
    <xdr:ext cx="65" cy="172227"/>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438150" y="3743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434340</xdr:colOff>
      <xdr:row>26</xdr:row>
      <xdr:rowOff>0</xdr:rowOff>
    </xdr:from>
    <xdr:ext cx="65" cy="172227"/>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438150" y="3743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xdr:from>
          <xdr:col>0</xdr:col>
          <xdr:colOff>228600</xdr:colOff>
          <xdr:row>22</xdr:row>
          <xdr:rowOff>9525</xdr:rowOff>
        </xdr:from>
        <xdr:to>
          <xdr:col>0</xdr:col>
          <xdr:colOff>447675</xdr:colOff>
          <xdr:row>23</xdr:row>
          <xdr:rowOff>19050</xdr:rowOff>
        </xdr:to>
        <xdr:sp macro="" textlink="">
          <xdr:nvSpPr>
            <xdr:cNvPr id="2057" name="Object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685800</xdr:colOff>
          <xdr:row>26</xdr:row>
          <xdr:rowOff>0</xdr:rowOff>
        </xdr:from>
        <xdr:to>
          <xdr:col>4</xdr:col>
          <xdr:colOff>428625</xdr:colOff>
          <xdr:row>27</xdr:row>
          <xdr:rowOff>38100</xdr:rowOff>
        </xdr:to>
        <xdr:sp macro="" textlink="">
          <xdr:nvSpPr>
            <xdr:cNvPr id="2058" name="Object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23</xdr:row>
          <xdr:rowOff>9525</xdr:rowOff>
        </xdr:from>
        <xdr:to>
          <xdr:col>0</xdr:col>
          <xdr:colOff>666750</xdr:colOff>
          <xdr:row>24</xdr:row>
          <xdr:rowOff>19050</xdr:rowOff>
        </xdr:to>
        <xdr:sp macro="" textlink="">
          <xdr:nvSpPr>
            <xdr:cNvPr id="2062" name="Object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6</xdr:col>
      <xdr:colOff>473652</xdr:colOff>
      <xdr:row>21</xdr:row>
      <xdr:rowOff>173875</xdr:rowOff>
    </xdr:from>
    <xdr:ext cx="65" cy="172227"/>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417993" y="553385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xdr:from>
          <xdr:col>0</xdr:col>
          <xdr:colOff>57150</xdr:colOff>
          <xdr:row>24</xdr:row>
          <xdr:rowOff>9525</xdr:rowOff>
        </xdr:from>
        <xdr:to>
          <xdr:col>0</xdr:col>
          <xdr:colOff>638175</xdr:colOff>
          <xdr:row>24</xdr:row>
          <xdr:rowOff>409575</xdr:rowOff>
        </xdr:to>
        <xdr:sp macro="" textlink="">
          <xdr:nvSpPr>
            <xdr:cNvPr id="2063" name="Object 15" hidden="1">
              <a:extLst>
                <a:ext uri="{63B3BB69-23CF-44E3-9099-C40C66FF867C}">
                  <a14:compatExt spid="_x0000_s2063"/>
                </a:ext>
                <a:ext uri="{FF2B5EF4-FFF2-40B4-BE49-F238E27FC236}">
                  <a16:creationId xmlns:a16="http://schemas.microsoft.com/office/drawing/2014/main" id="{00000000-0008-0000-0300-00000F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0</xdr:col>
      <xdr:colOff>434340</xdr:colOff>
      <xdr:row>7</xdr:row>
      <xdr:rowOff>6667</xdr:rowOff>
    </xdr:from>
    <xdr:ext cx="65" cy="172227"/>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434340" y="143922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434340</xdr:colOff>
      <xdr:row>16</xdr:row>
      <xdr:rowOff>0</xdr:rowOff>
    </xdr:from>
    <xdr:ext cx="65" cy="172227"/>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434340" y="3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434340</xdr:colOff>
      <xdr:row>16</xdr:row>
      <xdr:rowOff>0</xdr:rowOff>
    </xdr:from>
    <xdr:ext cx="65" cy="172227"/>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434340" y="3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434340</xdr:colOff>
      <xdr:row>31</xdr:row>
      <xdr:rowOff>0</xdr:rowOff>
    </xdr:from>
    <xdr:ext cx="65" cy="172227"/>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434340" y="33985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434340</xdr:colOff>
      <xdr:row>31</xdr:row>
      <xdr:rowOff>0</xdr:rowOff>
    </xdr:from>
    <xdr:ext cx="65" cy="172227"/>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434340" y="33985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434340</xdr:colOff>
      <xdr:row>40</xdr:row>
      <xdr:rowOff>6667</xdr:rowOff>
    </xdr:from>
    <xdr:ext cx="65" cy="17222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434340" y="140112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434340</xdr:colOff>
      <xdr:row>49</xdr:row>
      <xdr:rowOff>0</xdr:rowOff>
    </xdr:from>
    <xdr:ext cx="65" cy="172227"/>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434340" y="3390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434340</xdr:colOff>
      <xdr:row>49</xdr:row>
      <xdr:rowOff>0</xdr:rowOff>
    </xdr:from>
    <xdr:ext cx="65" cy="172227"/>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434340" y="3390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434340</xdr:colOff>
      <xdr:row>3</xdr:row>
      <xdr:rowOff>0</xdr:rowOff>
    </xdr:from>
    <xdr:ext cx="65" cy="172227"/>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434340" y="144684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434340</xdr:colOff>
      <xdr:row>16</xdr:row>
      <xdr:rowOff>0</xdr:rowOff>
    </xdr:from>
    <xdr:ext cx="65" cy="172227"/>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434340" y="3436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434340</xdr:colOff>
      <xdr:row>16</xdr:row>
      <xdr:rowOff>0</xdr:rowOff>
    </xdr:from>
    <xdr:ext cx="65" cy="172227"/>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434340" y="3436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434340</xdr:colOff>
      <xdr:row>14</xdr:row>
      <xdr:rowOff>0</xdr:rowOff>
    </xdr:from>
    <xdr:ext cx="65" cy="172227"/>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434340" y="140874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434340</xdr:colOff>
      <xdr:row>14</xdr:row>
      <xdr:rowOff>0</xdr:rowOff>
    </xdr:from>
    <xdr:ext cx="65" cy="172227"/>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434340" y="33756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434340</xdr:colOff>
      <xdr:row>14</xdr:row>
      <xdr:rowOff>0</xdr:rowOff>
    </xdr:from>
    <xdr:ext cx="65" cy="172227"/>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434340" y="33756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434340</xdr:colOff>
      <xdr:row>30</xdr:row>
      <xdr:rowOff>0</xdr:rowOff>
    </xdr:from>
    <xdr:ext cx="65" cy="172227"/>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434340" y="4991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434340</xdr:colOff>
      <xdr:row>30</xdr:row>
      <xdr:rowOff>0</xdr:rowOff>
    </xdr:from>
    <xdr:ext cx="65" cy="172227"/>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434340" y="4991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434340</xdr:colOff>
      <xdr:row>7</xdr:row>
      <xdr:rowOff>6667</xdr:rowOff>
    </xdr:from>
    <xdr:ext cx="65" cy="172227"/>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434340" y="144684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434340</xdr:colOff>
      <xdr:row>17</xdr:row>
      <xdr:rowOff>0</xdr:rowOff>
    </xdr:from>
    <xdr:ext cx="65" cy="172227"/>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434340" y="3436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434340</xdr:colOff>
      <xdr:row>17</xdr:row>
      <xdr:rowOff>0</xdr:rowOff>
    </xdr:from>
    <xdr:ext cx="65" cy="172227"/>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434340" y="3436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434340</xdr:colOff>
      <xdr:row>29</xdr:row>
      <xdr:rowOff>0</xdr:rowOff>
    </xdr:from>
    <xdr:ext cx="65" cy="172227"/>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434340" y="144684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434340</xdr:colOff>
      <xdr:row>22</xdr:row>
      <xdr:rowOff>0</xdr:rowOff>
    </xdr:from>
    <xdr:ext cx="65" cy="172227"/>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438150" y="3467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434340</xdr:colOff>
      <xdr:row>22</xdr:row>
      <xdr:rowOff>0</xdr:rowOff>
    </xdr:from>
    <xdr:ext cx="65" cy="172227"/>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438150" y="3467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434340</xdr:colOff>
      <xdr:row>1</xdr:row>
      <xdr:rowOff>0</xdr:rowOff>
    </xdr:from>
    <xdr:ext cx="65" cy="172227"/>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434340" y="143922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434340</xdr:colOff>
      <xdr:row>1</xdr:row>
      <xdr:rowOff>0</xdr:rowOff>
    </xdr:from>
    <xdr:ext cx="65" cy="172227"/>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434340" y="3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434340</xdr:colOff>
      <xdr:row>1</xdr:row>
      <xdr:rowOff>0</xdr:rowOff>
    </xdr:from>
    <xdr:ext cx="65" cy="172227"/>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434340" y="342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58514-7090-42D0-A32A-A50A08BD39C7}">
  <dimension ref="A1:M38"/>
  <sheetViews>
    <sheetView tabSelected="1" zoomScaleNormal="100" workbookViewId="0"/>
  </sheetViews>
  <sheetFormatPr defaultColWidth="8.85546875" defaultRowHeight="15.75"/>
  <cols>
    <col min="1" max="1" width="8.85546875" style="1"/>
    <col min="2" max="3" width="12.7109375" style="1" customWidth="1"/>
    <col min="4" max="11" width="11.7109375" style="1" customWidth="1"/>
    <col min="12" max="12" width="9.7109375" style="1" customWidth="1"/>
    <col min="13" max="13" width="11.7109375" style="1" customWidth="1"/>
    <col min="14" max="16384" width="8.85546875" style="1"/>
  </cols>
  <sheetData>
    <row r="1" spans="1:13" ht="18" customHeight="1">
      <c r="A1" s="13" t="s">
        <v>7</v>
      </c>
      <c r="B1" s="14"/>
      <c r="C1" s="10" t="s">
        <v>6</v>
      </c>
      <c r="D1" s="14"/>
      <c r="E1" s="14"/>
      <c r="F1" s="14"/>
      <c r="G1" s="14"/>
      <c r="H1" s="14"/>
      <c r="I1" s="14"/>
      <c r="J1" s="14"/>
      <c r="K1" s="14"/>
      <c r="L1" s="14"/>
      <c r="M1" s="14"/>
    </row>
    <row r="2" spans="1:13">
      <c r="A2" s="7"/>
      <c r="B2" s="5"/>
      <c r="C2" s="5"/>
      <c r="D2" s="5"/>
      <c r="E2" s="5"/>
      <c r="F2" s="5"/>
      <c r="G2" s="5"/>
      <c r="H2" s="10"/>
      <c r="I2" s="10"/>
      <c r="J2" s="11"/>
      <c r="K2" s="11"/>
      <c r="L2" s="11"/>
      <c r="M2" s="14"/>
    </row>
    <row r="3" spans="1:13">
      <c r="A3" s="194" t="s">
        <v>204</v>
      </c>
      <c r="B3" s="194"/>
      <c r="C3" s="194"/>
      <c r="D3" s="194"/>
      <c r="E3" s="194"/>
      <c r="F3" s="194"/>
      <c r="G3" s="194"/>
      <c r="H3" s="194"/>
      <c r="I3" s="194"/>
      <c r="J3" s="194"/>
      <c r="K3" s="194"/>
      <c r="L3" s="194"/>
      <c r="M3" s="194"/>
    </row>
    <row r="4" spans="1:13">
      <c r="A4" s="85"/>
      <c r="B4" s="85"/>
      <c r="C4" s="85"/>
      <c r="D4" s="85"/>
      <c r="E4" s="85"/>
      <c r="F4" s="85"/>
      <c r="G4" s="85"/>
      <c r="H4" s="85"/>
      <c r="I4" s="85"/>
      <c r="J4" s="85"/>
      <c r="K4" s="85"/>
      <c r="L4" s="85"/>
      <c r="M4" s="85"/>
    </row>
    <row r="5" spans="1:13">
      <c r="A5" s="57" t="s">
        <v>136</v>
      </c>
      <c r="B5" s="114"/>
      <c r="C5" s="113"/>
      <c r="D5" s="85"/>
      <c r="E5" s="85"/>
      <c r="F5" s="85"/>
      <c r="G5" s="85"/>
      <c r="H5" s="85"/>
      <c r="I5" s="85"/>
      <c r="J5" s="85"/>
      <c r="K5" s="85"/>
      <c r="L5" s="85"/>
      <c r="M5" s="85"/>
    </row>
    <row r="6" spans="1:13">
      <c r="A6" s="57"/>
      <c r="B6" s="114"/>
      <c r="C6" s="113"/>
      <c r="D6" s="85"/>
      <c r="E6" s="85"/>
      <c r="F6" s="85"/>
      <c r="G6" s="85"/>
      <c r="H6" s="85"/>
      <c r="I6" s="85"/>
      <c r="J6" s="85"/>
      <c r="K6" s="85"/>
      <c r="L6" s="85"/>
      <c r="M6" s="85"/>
    </row>
    <row r="7" spans="1:13">
      <c r="A7" s="118" t="s">
        <v>145</v>
      </c>
      <c r="B7" s="114"/>
      <c r="C7" s="113"/>
      <c r="D7" s="85"/>
      <c r="E7" s="85"/>
      <c r="F7" s="85"/>
      <c r="G7" s="85"/>
      <c r="H7" s="85"/>
      <c r="I7" s="85"/>
      <c r="J7" s="85"/>
      <c r="K7" s="85"/>
      <c r="L7" s="85"/>
      <c r="M7" s="85"/>
    </row>
    <row r="8" spans="1:13">
      <c r="A8" s="119"/>
      <c r="B8" s="57"/>
      <c r="C8" s="114"/>
      <c r="D8" s="85"/>
      <c r="E8" s="85"/>
      <c r="F8" s="85"/>
      <c r="G8" s="85"/>
      <c r="H8" s="85"/>
      <c r="I8" s="85"/>
      <c r="J8" s="85"/>
      <c r="K8" s="85"/>
      <c r="L8" s="85"/>
      <c r="M8" s="85"/>
    </row>
    <row r="9" spans="1:13" ht="31.5">
      <c r="A9" s="119"/>
      <c r="B9" s="80" t="s">
        <v>138</v>
      </c>
      <c r="C9" s="80" t="s">
        <v>32</v>
      </c>
      <c r="D9" s="85"/>
      <c r="E9" s="85"/>
      <c r="F9" s="85"/>
      <c r="G9" s="85"/>
      <c r="H9" s="85"/>
      <c r="I9" s="85"/>
      <c r="J9" s="85"/>
      <c r="K9" s="85"/>
      <c r="L9" s="85"/>
      <c r="M9" s="85"/>
    </row>
    <row r="10" spans="1:13">
      <c r="A10" s="119"/>
      <c r="B10" s="122" t="s">
        <v>139</v>
      </c>
      <c r="C10" s="124">
        <v>0.5</v>
      </c>
      <c r="D10" s="85"/>
      <c r="E10" s="85"/>
      <c r="F10" s="85"/>
      <c r="G10" s="85"/>
      <c r="H10" s="85"/>
      <c r="I10" s="85"/>
      <c r="J10" s="85"/>
      <c r="K10" s="85"/>
      <c r="L10" s="85"/>
      <c r="M10" s="85"/>
    </row>
    <row r="11" spans="1:13">
      <c r="A11" s="119"/>
      <c r="B11" s="122" t="s">
        <v>140</v>
      </c>
      <c r="C11" s="124">
        <v>0.7</v>
      </c>
      <c r="D11" s="85"/>
      <c r="E11" s="85"/>
      <c r="F11" s="85"/>
      <c r="G11" s="85"/>
      <c r="H11" s="85"/>
      <c r="I11" s="85"/>
      <c r="J11" s="85"/>
      <c r="K11" s="85"/>
      <c r="L11" s="85"/>
      <c r="M11" s="85"/>
    </row>
    <row r="12" spans="1:13">
      <c r="A12" s="119"/>
      <c r="B12" s="117"/>
      <c r="C12" s="112"/>
      <c r="D12" s="112"/>
      <c r="E12" s="85"/>
      <c r="F12" s="85"/>
      <c r="G12" s="85"/>
      <c r="H12" s="85"/>
      <c r="I12" s="85"/>
      <c r="J12" s="85"/>
      <c r="K12" s="85"/>
      <c r="L12" s="85"/>
      <c r="M12" s="85"/>
    </row>
    <row r="13" spans="1:13" ht="31.5">
      <c r="A13" s="119"/>
      <c r="B13" s="80" t="s">
        <v>138</v>
      </c>
      <c r="C13" s="80" t="s">
        <v>141</v>
      </c>
      <c r="D13" s="80" t="s">
        <v>142</v>
      </c>
      <c r="E13" s="85"/>
      <c r="F13" s="85"/>
      <c r="G13" s="85"/>
      <c r="H13" s="85"/>
      <c r="I13" s="85"/>
      <c r="J13" s="85"/>
      <c r="K13" s="85"/>
      <c r="L13" s="85"/>
      <c r="M13" s="85"/>
    </row>
    <row r="14" spans="1:13">
      <c r="A14" s="119"/>
      <c r="B14" s="122" t="s">
        <v>139</v>
      </c>
      <c r="C14" s="122" t="s">
        <v>143</v>
      </c>
      <c r="D14" s="165">
        <v>70000</v>
      </c>
      <c r="E14" s="85"/>
      <c r="F14" s="85"/>
      <c r="G14" s="85"/>
      <c r="H14" s="85"/>
      <c r="I14" s="85"/>
      <c r="J14" s="85"/>
      <c r="K14" s="85"/>
      <c r="L14" s="85"/>
      <c r="M14" s="85"/>
    </row>
    <row r="15" spans="1:13">
      <c r="A15" s="119"/>
      <c r="B15" s="122" t="s">
        <v>139</v>
      </c>
      <c r="C15" s="122" t="s">
        <v>144</v>
      </c>
      <c r="D15" s="165">
        <v>120000</v>
      </c>
      <c r="E15" s="85"/>
      <c r="F15" s="85"/>
      <c r="G15" s="85"/>
      <c r="H15" s="85"/>
      <c r="I15" s="85"/>
      <c r="J15" s="85"/>
      <c r="K15" s="85"/>
      <c r="L15" s="85"/>
      <c r="M15" s="85"/>
    </row>
    <row r="16" spans="1:13">
      <c r="A16" s="119"/>
      <c r="B16" s="122" t="s">
        <v>140</v>
      </c>
      <c r="C16" s="122" t="s">
        <v>143</v>
      </c>
      <c r="D16" s="165">
        <v>110000</v>
      </c>
      <c r="E16" s="85"/>
      <c r="F16" s="85"/>
      <c r="G16" s="85"/>
      <c r="H16" s="85"/>
      <c r="I16" s="85"/>
      <c r="J16" s="85"/>
      <c r="K16" s="85"/>
      <c r="L16" s="85"/>
      <c r="M16" s="85"/>
    </row>
    <row r="17" spans="1:13">
      <c r="A17" s="119"/>
      <c r="B17" s="122" t="s">
        <v>140</v>
      </c>
      <c r="C17" s="122" t="s">
        <v>144</v>
      </c>
      <c r="D17" s="165">
        <v>100000</v>
      </c>
      <c r="E17" s="85"/>
      <c r="F17" s="85"/>
      <c r="G17" s="85"/>
      <c r="H17" s="85"/>
      <c r="I17" s="85"/>
      <c r="J17" s="85"/>
      <c r="K17" s="85"/>
      <c r="L17" s="85"/>
      <c r="M17" s="85"/>
    </row>
    <row r="18" spans="1:13">
      <c r="A18" s="119"/>
      <c r="B18" s="117"/>
      <c r="C18" s="112"/>
      <c r="D18" s="112"/>
      <c r="E18" s="85"/>
      <c r="F18" s="85"/>
      <c r="G18" s="85"/>
      <c r="H18" s="85"/>
      <c r="I18" s="85"/>
      <c r="J18" s="85"/>
      <c r="K18" s="85"/>
      <c r="L18" s="85"/>
      <c r="M18" s="85"/>
    </row>
    <row r="19" spans="1:13">
      <c r="A19" s="57" t="s">
        <v>153</v>
      </c>
      <c r="B19" s="57"/>
      <c r="C19" s="114"/>
      <c r="D19" s="85"/>
      <c r="E19" s="85"/>
      <c r="F19" s="85"/>
      <c r="G19" s="85"/>
      <c r="H19" s="85"/>
      <c r="I19" s="85"/>
      <c r="J19" s="85"/>
      <c r="K19" s="85"/>
      <c r="L19" s="85"/>
      <c r="M19" s="85"/>
    </row>
    <row r="20" spans="1:13">
      <c r="A20" s="57"/>
      <c r="B20" s="57"/>
      <c r="C20" s="114"/>
      <c r="D20" s="85"/>
      <c r="E20" s="85"/>
      <c r="F20" s="85"/>
      <c r="G20" s="85"/>
      <c r="H20" s="85"/>
      <c r="I20" s="85"/>
      <c r="J20" s="85"/>
      <c r="K20" s="85"/>
      <c r="L20" s="85"/>
      <c r="M20" s="85"/>
    </row>
    <row r="21" spans="1:13" ht="31.5">
      <c r="A21" s="119"/>
      <c r="B21" s="120" t="s">
        <v>146</v>
      </c>
      <c r="C21" s="120" t="s">
        <v>147</v>
      </c>
      <c r="D21" s="120" t="s">
        <v>148</v>
      </c>
      <c r="E21" s="85"/>
      <c r="F21" s="85"/>
      <c r="G21" s="85"/>
      <c r="H21" s="85"/>
      <c r="I21" s="85"/>
      <c r="J21" s="85"/>
      <c r="K21" s="85"/>
      <c r="L21" s="85"/>
      <c r="M21" s="85"/>
    </row>
    <row r="22" spans="1:13">
      <c r="A22" s="119"/>
      <c r="B22" s="121">
        <v>200000</v>
      </c>
      <c r="C22" s="176">
        <v>0.03</v>
      </c>
      <c r="D22" s="122">
        <v>6.9000000000000006E-2</v>
      </c>
      <c r="E22" s="85"/>
      <c r="F22" s="85"/>
      <c r="G22" s="85"/>
      <c r="H22" s="85"/>
      <c r="I22" s="85"/>
      <c r="J22" s="85"/>
      <c r="K22" s="85"/>
      <c r="L22" s="85"/>
      <c r="M22" s="85"/>
    </row>
    <row r="23" spans="1:13">
      <c r="A23" s="119"/>
      <c r="B23" s="123">
        <v>1000000</v>
      </c>
      <c r="C23" s="176">
        <v>6.0000000000000001E-3</v>
      </c>
      <c r="D23" s="122">
        <v>1.9E-2</v>
      </c>
      <c r="E23" s="85"/>
      <c r="F23" s="85"/>
      <c r="G23" s="85"/>
      <c r="H23" s="85"/>
      <c r="I23" s="85"/>
      <c r="J23" s="85"/>
      <c r="K23" s="85"/>
      <c r="L23" s="85"/>
      <c r="M23" s="85"/>
    </row>
    <row r="24" spans="1:13">
      <c r="A24" s="119"/>
      <c r="B24" s="57"/>
      <c r="C24" s="114"/>
      <c r="D24" s="85"/>
      <c r="E24" s="85"/>
      <c r="F24" s="85"/>
      <c r="G24" s="85"/>
      <c r="H24" s="85"/>
      <c r="I24" s="85"/>
      <c r="J24" s="85"/>
      <c r="K24" s="85"/>
      <c r="L24" s="85"/>
      <c r="M24" s="85"/>
    </row>
    <row r="25" spans="1:13" ht="18.75">
      <c r="A25" s="57" t="s">
        <v>152</v>
      </c>
      <c r="B25" s="57"/>
      <c r="C25" s="114"/>
      <c r="D25" s="85"/>
      <c r="E25" s="85"/>
      <c r="F25" s="85"/>
      <c r="G25" s="85"/>
      <c r="H25" s="85"/>
      <c r="I25" s="85"/>
      <c r="J25" s="85"/>
      <c r="K25" s="85"/>
      <c r="L25" s="85"/>
      <c r="M25" s="85"/>
    </row>
    <row r="26" spans="1:13">
      <c r="A26" s="7"/>
      <c r="B26" s="5"/>
      <c r="C26" s="5"/>
      <c r="D26" s="5"/>
      <c r="E26" s="5"/>
      <c r="F26" s="5"/>
      <c r="G26" s="5"/>
      <c r="H26" s="10"/>
      <c r="I26" s="10"/>
      <c r="J26" s="11"/>
      <c r="K26" s="11"/>
      <c r="L26" s="11"/>
      <c r="M26" s="14"/>
    </row>
    <row r="27" spans="1:13">
      <c r="A27" s="5" t="s">
        <v>2</v>
      </c>
      <c r="B27" s="125" t="s">
        <v>149</v>
      </c>
      <c r="C27" s="5"/>
      <c r="D27" s="5"/>
      <c r="E27" s="5"/>
      <c r="F27" s="5"/>
      <c r="G27" s="5"/>
      <c r="H27" s="5"/>
      <c r="I27" s="5"/>
      <c r="J27" s="5"/>
      <c r="K27" s="5"/>
      <c r="L27" s="5"/>
      <c r="M27" s="14"/>
    </row>
    <row r="28" spans="1:13">
      <c r="A28" s="10"/>
      <c r="B28" s="10" t="s">
        <v>0</v>
      </c>
      <c r="C28" s="10"/>
      <c r="D28" s="11"/>
      <c r="E28" s="11"/>
      <c r="F28" s="5"/>
      <c r="G28" s="5"/>
      <c r="H28" s="5"/>
      <c r="I28" s="5"/>
      <c r="J28" s="5"/>
      <c r="K28" s="5"/>
      <c r="L28" s="5"/>
      <c r="M28" s="14"/>
    </row>
    <row r="29" spans="1:13">
      <c r="A29" s="2"/>
    </row>
    <row r="32" spans="1:13">
      <c r="A32" s="5" t="s">
        <v>3</v>
      </c>
      <c r="B32" s="113" t="s">
        <v>150</v>
      </c>
      <c r="C32" s="5"/>
      <c r="D32" s="5"/>
      <c r="E32" s="5"/>
      <c r="F32" s="5"/>
      <c r="G32" s="5"/>
      <c r="H32" s="5"/>
      <c r="I32" s="5"/>
      <c r="J32" s="5"/>
      <c r="K32" s="5"/>
      <c r="L32" s="5"/>
      <c r="M32" s="14"/>
    </row>
    <row r="33" spans="1:13">
      <c r="A33" s="10"/>
      <c r="B33" s="10" t="s">
        <v>0</v>
      </c>
      <c r="C33" s="10"/>
      <c r="D33" s="11"/>
      <c r="E33" s="11"/>
      <c r="F33" s="5"/>
      <c r="G33" s="5"/>
      <c r="H33" s="5"/>
      <c r="I33" s="5"/>
      <c r="J33" s="5"/>
      <c r="K33" s="5"/>
      <c r="L33" s="5"/>
      <c r="M33" s="14"/>
    </row>
    <row r="37" spans="1:13">
      <c r="A37" s="5" t="s">
        <v>34</v>
      </c>
      <c r="B37" s="125" t="s">
        <v>151</v>
      </c>
      <c r="C37" s="113"/>
      <c r="D37" s="113"/>
      <c r="E37" s="113"/>
      <c r="F37" s="113"/>
      <c r="G37" s="113"/>
      <c r="H37" s="113"/>
      <c r="I37" s="113"/>
      <c r="J37" s="113"/>
      <c r="K37" s="113"/>
      <c r="L37" s="113"/>
      <c r="M37" s="113"/>
    </row>
    <row r="38" spans="1:13">
      <c r="A38" s="113"/>
      <c r="B38" s="10" t="s">
        <v>0</v>
      </c>
      <c r="C38" s="113"/>
      <c r="D38" s="113"/>
      <c r="E38" s="113"/>
      <c r="F38" s="113"/>
      <c r="G38" s="113"/>
      <c r="H38" s="113"/>
      <c r="I38" s="113"/>
      <c r="J38" s="113"/>
      <c r="K38" s="113"/>
      <c r="L38" s="113"/>
      <c r="M38" s="113"/>
    </row>
  </sheetData>
  <mergeCells count="1">
    <mergeCell ref="A3:M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B2137-862C-45E5-8C52-69DE3AA50FE1}">
  <dimension ref="A1:N55"/>
  <sheetViews>
    <sheetView zoomScaleNormal="100" workbookViewId="0"/>
  </sheetViews>
  <sheetFormatPr defaultColWidth="8.7109375" defaultRowHeight="15.75"/>
  <cols>
    <col min="1" max="1" width="16.5703125" style="6" customWidth="1"/>
    <col min="2" max="8" width="15.7109375" style="6" customWidth="1"/>
    <col min="9" max="10" width="8.85546875" style="6" customWidth="1"/>
    <col min="11" max="12" width="11.7109375" style="6" customWidth="1"/>
    <col min="13" max="13" width="11.28515625" style="6" customWidth="1"/>
    <col min="14" max="16384" width="8.7109375" style="6"/>
  </cols>
  <sheetData>
    <row r="1" spans="1:14" ht="18" customHeight="1">
      <c r="A1" s="12" t="s">
        <v>16</v>
      </c>
      <c r="B1" s="8"/>
      <c r="C1" s="10" t="s">
        <v>6</v>
      </c>
      <c r="D1" s="5"/>
      <c r="E1" s="5"/>
      <c r="F1" s="5"/>
      <c r="G1" s="5"/>
      <c r="H1" s="5"/>
      <c r="I1" s="5"/>
      <c r="J1" s="5"/>
      <c r="K1" s="5"/>
      <c r="L1" s="5"/>
      <c r="M1" s="5"/>
      <c r="N1" s="1"/>
    </row>
    <row r="2" spans="1:14">
      <c r="A2" s="5"/>
      <c r="B2" s="5"/>
      <c r="C2" s="5"/>
      <c r="D2" s="5"/>
      <c r="E2" s="5"/>
      <c r="F2" s="5"/>
      <c r="G2" s="5"/>
      <c r="H2" s="5"/>
      <c r="I2" s="5"/>
      <c r="J2" s="5"/>
      <c r="K2" s="5"/>
      <c r="L2" s="5"/>
      <c r="M2" s="5"/>
    </row>
    <row r="3" spans="1:14">
      <c r="A3" s="200" t="s">
        <v>70</v>
      </c>
      <c r="B3" s="200"/>
      <c r="C3" s="200"/>
      <c r="D3" s="200"/>
      <c r="E3" s="200"/>
      <c r="F3" s="200"/>
      <c r="G3" s="200"/>
      <c r="H3" s="200"/>
      <c r="I3" s="200"/>
      <c r="J3" s="200"/>
      <c r="K3" s="200"/>
      <c r="L3" s="200"/>
      <c r="M3" s="200"/>
    </row>
    <row r="4" spans="1:14">
      <c r="A4" s="73"/>
      <c r="B4" s="74"/>
      <c r="C4" s="75"/>
      <c r="D4" s="75"/>
      <c r="E4" s="75"/>
      <c r="F4" s="75"/>
      <c r="G4" s="75"/>
      <c r="H4" s="5"/>
      <c r="I4" s="5"/>
      <c r="J4" s="5"/>
      <c r="K4" s="5"/>
      <c r="L4" s="5"/>
      <c r="M4" s="14"/>
    </row>
    <row r="5" spans="1:14" ht="21" customHeight="1">
      <c r="A5" s="214" t="s">
        <v>244</v>
      </c>
      <c r="B5" s="229" t="s">
        <v>246</v>
      </c>
      <c r="C5" s="229"/>
      <c r="D5" s="229"/>
      <c r="E5" s="229"/>
      <c r="F5" s="229"/>
      <c r="G5" s="229"/>
      <c r="H5" s="5"/>
      <c r="I5" s="5"/>
      <c r="J5" s="5"/>
      <c r="K5" s="5"/>
      <c r="L5" s="5"/>
      <c r="M5" s="14"/>
    </row>
    <row r="6" spans="1:14" ht="31.5">
      <c r="A6" s="228"/>
      <c r="B6" s="54" t="s">
        <v>172</v>
      </c>
      <c r="C6" s="54" t="s">
        <v>173</v>
      </c>
      <c r="D6" s="54" t="s">
        <v>174</v>
      </c>
      <c r="E6" s="54" t="s">
        <v>175</v>
      </c>
      <c r="F6" s="54" t="s">
        <v>176</v>
      </c>
      <c r="G6" s="134" t="s">
        <v>177</v>
      </c>
      <c r="H6" s="5"/>
      <c r="I6" s="5"/>
      <c r="J6" s="5"/>
      <c r="K6" s="5"/>
      <c r="L6" s="5"/>
      <c r="M6" s="14"/>
    </row>
    <row r="7" spans="1:14">
      <c r="A7" s="106">
        <v>2018</v>
      </c>
      <c r="B7" s="107">
        <v>1.351</v>
      </c>
      <c r="C7" s="107">
        <v>1.052</v>
      </c>
      <c r="D7" s="107">
        <v>1.0209999999999999</v>
      </c>
      <c r="E7" s="107">
        <v>1.0049999999999999</v>
      </c>
      <c r="F7" s="107">
        <v>1.0009999999999999</v>
      </c>
      <c r="G7" s="107">
        <v>1</v>
      </c>
      <c r="H7" s="5"/>
      <c r="I7" s="5"/>
      <c r="J7" s="5"/>
      <c r="K7" s="5"/>
      <c r="L7" s="5"/>
      <c r="M7" s="14"/>
    </row>
    <row r="8" spans="1:14">
      <c r="A8" s="106">
        <v>2019</v>
      </c>
      <c r="B8" s="107">
        <v>1.34</v>
      </c>
      <c r="C8" s="107">
        <v>1.054</v>
      </c>
      <c r="D8" s="107">
        <v>1.02</v>
      </c>
      <c r="E8" s="107">
        <v>1.0049999999999999</v>
      </c>
      <c r="F8" s="107"/>
      <c r="G8" s="107"/>
      <c r="H8" s="5"/>
      <c r="I8" s="5"/>
      <c r="J8" s="5"/>
      <c r="K8" s="5"/>
      <c r="L8" s="5"/>
      <c r="M8" s="14"/>
    </row>
    <row r="9" spans="1:14">
      <c r="A9" s="106">
        <v>2020</v>
      </c>
      <c r="B9" s="107">
        <v>1.343</v>
      </c>
      <c r="C9" s="107">
        <v>1.0509999999999999</v>
      </c>
      <c r="D9" s="107">
        <v>1.02</v>
      </c>
      <c r="E9" s="107"/>
      <c r="F9" s="107"/>
      <c r="G9" s="107"/>
      <c r="H9" s="5"/>
      <c r="I9" s="5"/>
      <c r="J9" s="5"/>
      <c r="K9" s="5"/>
      <c r="L9" s="5"/>
      <c r="M9" s="14"/>
    </row>
    <row r="10" spans="1:14">
      <c r="A10" s="106">
        <v>2021</v>
      </c>
      <c r="B10" s="107">
        <v>1.36</v>
      </c>
      <c r="C10" s="107">
        <v>1.052</v>
      </c>
      <c r="D10" s="107"/>
      <c r="E10" s="107"/>
      <c r="F10" s="107"/>
      <c r="G10" s="107"/>
      <c r="H10" s="5"/>
      <c r="I10" s="5"/>
      <c r="J10" s="5"/>
      <c r="K10" s="5"/>
      <c r="L10" s="5"/>
      <c r="M10" s="14"/>
    </row>
    <row r="11" spans="1:14">
      <c r="A11" s="106">
        <v>2022</v>
      </c>
      <c r="B11" s="107">
        <v>1.365</v>
      </c>
      <c r="C11" s="107"/>
      <c r="D11" s="107"/>
      <c r="E11" s="107"/>
      <c r="F11" s="107"/>
      <c r="G11" s="107"/>
      <c r="H11" s="5"/>
      <c r="I11" s="5"/>
      <c r="J11" s="5"/>
      <c r="K11" s="5"/>
      <c r="L11" s="5"/>
      <c r="M11" s="14"/>
    </row>
    <row r="12" spans="1:14">
      <c r="A12" s="106" t="s">
        <v>116</v>
      </c>
      <c r="B12" s="107">
        <v>1.3518000000000001</v>
      </c>
      <c r="C12" s="107">
        <v>1.0522499999999999</v>
      </c>
      <c r="D12" s="107">
        <v>1.0203333333333333</v>
      </c>
      <c r="E12" s="107">
        <v>1.0049999999999999</v>
      </c>
      <c r="F12" s="107">
        <v>1.0009999999999999</v>
      </c>
      <c r="G12" s="107"/>
      <c r="H12" s="5"/>
      <c r="I12" s="5"/>
      <c r="J12" s="5"/>
      <c r="K12" s="5"/>
      <c r="L12" s="5"/>
      <c r="M12" s="14"/>
    </row>
    <row r="13" spans="1:14">
      <c r="A13" s="106"/>
      <c r="B13" s="149" t="s">
        <v>178</v>
      </c>
      <c r="C13" s="149" t="s">
        <v>179</v>
      </c>
      <c r="D13" s="149" t="s">
        <v>180</v>
      </c>
      <c r="E13" s="149" t="s">
        <v>181</v>
      </c>
      <c r="F13" s="149" t="s">
        <v>182</v>
      </c>
      <c r="G13" s="149" t="s">
        <v>76</v>
      </c>
      <c r="H13" s="5"/>
      <c r="I13" s="5"/>
      <c r="J13" s="5"/>
      <c r="K13" s="5"/>
      <c r="L13" s="5"/>
      <c r="M13" s="14"/>
    </row>
    <row r="14" spans="1:14">
      <c r="A14" s="91" t="s">
        <v>115</v>
      </c>
      <c r="B14" s="107">
        <v>1.4600697075707241</v>
      </c>
      <c r="C14" s="107">
        <v>1.0800929927287497</v>
      </c>
      <c r="D14" s="107">
        <v>1.0264604349999997</v>
      </c>
      <c r="E14" s="107">
        <v>1.0060049999999998</v>
      </c>
      <c r="F14" s="107">
        <v>1.0009999999999999</v>
      </c>
      <c r="G14" s="107">
        <v>1</v>
      </c>
      <c r="H14" s="150" t="s">
        <v>183</v>
      </c>
      <c r="I14" s="5"/>
      <c r="J14" s="5"/>
      <c r="K14" s="5"/>
      <c r="L14" s="5"/>
      <c r="M14" s="14"/>
    </row>
    <row r="15" spans="1:14">
      <c r="A15" s="113"/>
      <c r="B15" s="151"/>
      <c r="C15" s="151"/>
      <c r="D15" s="151"/>
      <c r="E15" s="151"/>
      <c r="F15" s="151"/>
      <c r="G15" s="151"/>
      <c r="H15" s="150"/>
      <c r="I15" s="5"/>
      <c r="J15" s="5"/>
      <c r="K15" s="5"/>
      <c r="L15" s="5"/>
      <c r="M15" s="14"/>
    </row>
    <row r="16" spans="1:14" ht="78.75">
      <c r="A16" s="88" t="s">
        <v>243</v>
      </c>
      <c r="B16" s="191" t="s">
        <v>232</v>
      </c>
      <c r="C16" s="191" t="s">
        <v>233</v>
      </c>
      <c r="D16" s="191" t="s">
        <v>234</v>
      </c>
      <c r="E16" s="191" t="s">
        <v>235</v>
      </c>
      <c r="F16" s="191" t="s">
        <v>236</v>
      </c>
      <c r="G16" s="191" t="s">
        <v>237</v>
      </c>
      <c r="H16" s="150"/>
      <c r="I16" s="5"/>
      <c r="J16" s="5"/>
      <c r="K16" s="5"/>
      <c r="L16" s="5"/>
      <c r="M16" s="14"/>
    </row>
    <row r="17" spans="1:13">
      <c r="A17" s="134" t="s">
        <v>184</v>
      </c>
      <c r="B17" s="108">
        <v>3055</v>
      </c>
      <c r="C17" s="108">
        <v>4231.5</v>
      </c>
      <c r="D17" s="108">
        <v>4120.4736000000003</v>
      </c>
      <c r="E17" s="108">
        <v>3167.3902919999996</v>
      </c>
      <c r="F17" s="108">
        <v>3047.6405467800005</v>
      </c>
      <c r="G17" s="108">
        <v>3649.5303431086486</v>
      </c>
      <c r="H17" s="5"/>
      <c r="I17" s="5"/>
      <c r="J17" s="5"/>
      <c r="K17" s="5"/>
      <c r="L17" s="5"/>
      <c r="M17" s="14"/>
    </row>
    <row r="18" spans="1:13">
      <c r="A18" s="134" t="s">
        <v>185</v>
      </c>
      <c r="B18" s="108">
        <v>4460.5129566285623</v>
      </c>
      <c r="C18" s="108">
        <v>4570.4134987317047</v>
      </c>
      <c r="D18" s="108">
        <v>4229.5031238620149</v>
      </c>
      <c r="E18" s="108">
        <v>3186.4104707034589</v>
      </c>
      <c r="F18" s="108">
        <v>3050.6881873267803</v>
      </c>
      <c r="G18" s="108">
        <v>3649.5303431086486</v>
      </c>
      <c r="H18" s="5"/>
      <c r="I18" s="5"/>
      <c r="J18" s="5"/>
      <c r="K18" s="5"/>
      <c r="L18" s="5"/>
      <c r="M18" s="14"/>
    </row>
    <row r="19" spans="1:13">
      <c r="A19" s="134" t="s">
        <v>186</v>
      </c>
      <c r="B19" s="108">
        <v>1405.5129566285623</v>
      </c>
      <c r="C19" s="108">
        <v>338.91349873170475</v>
      </c>
      <c r="D19" s="108">
        <v>109.02952386201468</v>
      </c>
      <c r="E19" s="108">
        <v>19.020178703459351</v>
      </c>
      <c r="F19" s="108">
        <v>3.0476405467798031</v>
      </c>
      <c r="G19" s="108">
        <v>0</v>
      </c>
      <c r="H19" s="5"/>
      <c r="I19" s="5"/>
      <c r="J19" s="5"/>
      <c r="K19" s="5"/>
      <c r="L19" s="5"/>
      <c r="M19" s="14"/>
    </row>
    <row r="20" spans="1:13">
      <c r="A20" s="7"/>
      <c r="B20" s="5"/>
      <c r="C20" s="5"/>
      <c r="D20" s="5"/>
      <c r="E20" s="5"/>
      <c r="F20" s="5"/>
      <c r="G20" s="5"/>
      <c r="H20" s="5"/>
      <c r="I20" s="5"/>
      <c r="J20" s="5"/>
      <c r="K20" s="5"/>
      <c r="L20" s="5"/>
      <c r="M20" s="14"/>
    </row>
    <row r="21" spans="1:13" ht="21" customHeight="1">
      <c r="A21" s="226" t="s">
        <v>245</v>
      </c>
      <c r="B21" s="195" t="s">
        <v>72</v>
      </c>
      <c r="C21" s="196"/>
      <c r="D21" s="197"/>
      <c r="E21" s="5"/>
      <c r="F21" s="5"/>
      <c r="G21" s="5"/>
      <c r="H21" s="5"/>
      <c r="I21" s="5"/>
      <c r="J21" s="5"/>
      <c r="K21" s="5"/>
      <c r="L21" s="5"/>
      <c r="M21" s="14"/>
    </row>
    <row r="22" spans="1:13">
      <c r="A22" s="227"/>
      <c r="B22" s="70">
        <v>12</v>
      </c>
      <c r="C22" s="70">
        <v>24</v>
      </c>
      <c r="D22" s="70">
        <v>36</v>
      </c>
      <c r="E22" s="5"/>
      <c r="F22" s="5"/>
      <c r="G22" s="5"/>
      <c r="H22" s="5"/>
      <c r="I22" s="5"/>
      <c r="J22" s="5"/>
      <c r="K22" s="5"/>
      <c r="L22" s="5"/>
      <c r="M22" s="14"/>
    </row>
    <row r="23" spans="1:13">
      <c r="A23" s="45">
        <v>2021</v>
      </c>
      <c r="B23" s="71">
        <v>3870</v>
      </c>
      <c r="C23" s="71">
        <v>5805</v>
      </c>
      <c r="D23" s="71">
        <v>6211</v>
      </c>
      <c r="E23" s="5"/>
      <c r="F23" s="5"/>
      <c r="G23" s="5"/>
      <c r="H23" s="5"/>
      <c r="I23" s="5"/>
      <c r="J23" s="5"/>
      <c r="K23" s="5"/>
      <c r="L23" s="5"/>
      <c r="M23" s="14"/>
    </row>
    <row r="24" spans="1:13">
      <c r="A24" s="45">
        <v>2022</v>
      </c>
      <c r="B24" s="71">
        <v>4120</v>
      </c>
      <c r="C24" s="71">
        <v>7004</v>
      </c>
      <c r="D24" s="71"/>
      <c r="E24" s="5"/>
      <c r="F24" s="5"/>
      <c r="G24" s="5"/>
      <c r="H24" s="5"/>
      <c r="I24" s="5"/>
      <c r="J24" s="5"/>
      <c r="K24" s="5"/>
      <c r="L24" s="5"/>
      <c r="M24" s="14"/>
    </row>
    <row r="25" spans="1:13">
      <c r="A25" s="45">
        <v>2023</v>
      </c>
      <c r="B25" s="71">
        <v>4239</v>
      </c>
      <c r="C25" s="72"/>
      <c r="D25" s="72"/>
      <c r="E25" s="5"/>
      <c r="F25" s="5"/>
      <c r="G25" s="5"/>
      <c r="H25" s="5"/>
      <c r="I25" s="5"/>
      <c r="J25" s="5"/>
      <c r="K25" s="5"/>
      <c r="L25" s="5"/>
      <c r="M25" s="14"/>
    </row>
    <row r="26" spans="1:13">
      <c r="A26" s="73"/>
      <c r="B26" s="74"/>
      <c r="C26" s="75"/>
      <c r="D26" s="5"/>
      <c r="E26" s="5"/>
      <c r="F26" s="5"/>
      <c r="G26" s="5"/>
      <c r="H26" s="5"/>
      <c r="I26" s="5"/>
      <c r="J26" s="5"/>
      <c r="K26" s="5"/>
      <c r="L26" s="5"/>
      <c r="M26" s="14"/>
    </row>
    <row r="27" spans="1:13">
      <c r="A27" s="76" t="s">
        <v>218</v>
      </c>
      <c r="B27" s="74"/>
      <c r="C27" s="75"/>
      <c r="D27" s="5"/>
      <c r="E27" s="5"/>
      <c r="F27" s="5"/>
      <c r="G27" s="5"/>
      <c r="H27" s="5"/>
      <c r="I27" s="5"/>
      <c r="J27" s="5"/>
      <c r="K27" s="5"/>
      <c r="L27" s="5"/>
      <c r="M27" s="14"/>
    </row>
    <row r="28" spans="1:13">
      <c r="A28" s="76" t="s">
        <v>73</v>
      </c>
      <c r="B28" s="74"/>
      <c r="C28" s="75"/>
      <c r="D28" s="5"/>
      <c r="E28" s="5"/>
      <c r="F28" s="5"/>
      <c r="G28" s="5"/>
      <c r="H28" s="5"/>
      <c r="I28" s="5"/>
      <c r="J28" s="5"/>
      <c r="K28" s="5"/>
      <c r="L28" s="5"/>
      <c r="M28" s="14"/>
    </row>
    <row r="29" spans="1:13">
      <c r="A29" s="7"/>
      <c r="B29" s="5"/>
      <c r="C29" s="5"/>
      <c r="D29" s="5"/>
      <c r="E29" s="5"/>
      <c r="F29" s="5"/>
      <c r="G29" s="5"/>
      <c r="H29" s="5"/>
      <c r="I29" s="5"/>
      <c r="J29" s="5"/>
      <c r="K29" s="5"/>
      <c r="L29" s="5"/>
      <c r="M29" s="14"/>
    </row>
    <row r="30" spans="1:13">
      <c r="A30" s="9" t="s">
        <v>187</v>
      </c>
      <c r="B30" s="5"/>
      <c r="C30" s="5"/>
      <c r="D30" s="5"/>
      <c r="E30" s="5"/>
      <c r="F30" s="5"/>
      <c r="G30" s="5"/>
      <c r="H30" s="10"/>
      <c r="I30" s="10"/>
      <c r="J30" s="11"/>
      <c r="K30" s="11"/>
      <c r="L30" s="11"/>
      <c r="M30" s="14"/>
    </row>
    <row r="31" spans="1:13">
      <c r="A31" s="9"/>
      <c r="B31" s="5"/>
      <c r="C31" s="5"/>
      <c r="D31" s="5"/>
      <c r="E31" s="5"/>
      <c r="F31" s="5"/>
      <c r="G31" s="5"/>
      <c r="H31" s="10"/>
      <c r="I31" s="10"/>
      <c r="J31" s="11"/>
      <c r="K31" s="11"/>
      <c r="L31" s="11"/>
      <c r="M31" s="14"/>
    </row>
    <row r="32" spans="1:13">
      <c r="A32" s="9" t="s">
        <v>74</v>
      </c>
      <c r="B32" s="5"/>
      <c r="C32" s="5"/>
      <c r="D32" s="5"/>
      <c r="E32" s="5"/>
      <c r="F32" s="5"/>
      <c r="G32" s="5"/>
      <c r="H32" s="10"/>
      <c r="I32" s="10"/>
      <c r="J32" s="11"/>
      <c r="K32" s="11"/>
      <c r="L32" s="11"/>
      <c r="M32" s="14"/>
    </row>
    <row r="33" spans="1:13">
      <c r="A33" s="224" t="s">
        <v>75</v>
      </c>
      <c r="B33" s="224"/>
      <c r="C33" s="53" t="s">
        <v>172</v>
      </c>
      <c r="D33" s="53" t="s">
        <v>173</v>
      </c>
      <c r="E33" s="53" t="s">
        <v>174</v>
      </c>
      <c r="F33" s="53" t="s">
        <v>175</v>
      </c>
      <c r="G33" s="53" t="s">
        <v>176</v>
      </c>
      <c r="H33" s="70" t="s">
        <v>76</v>
      </c>
      <c r="I33" s="10"/>
      <c r="J33" s="11"/>
      <c r="K33" s="11"/>
      <c r="L33" s="11"/>
      <c r="M33" s="14"/>
    </row>
    <row r="34" spans="1:13">
      <c r="A34" s="225" t="s">
        <v>77</v>
      </c>
      <c r="B34" s="225"/>
      <c r="C34" s="28">
        <v>0.79500000000000004</v>
      </c>
      <c r="D34" s="28">
        <v>0.69699999999999995</v>
      </c>
      <c r="E34" s="28">
        <v>0.67600000000000005</v>
      </c>
      <c r="F34" s="28">
        <v>0.65300000000000002</v>
      </c>
      <c r="G34" s="28">
        <v>0.63900000000000001</v>
      </c>
      <c r="H34" s="32">
        <v>0.62</v>
      </c>
      <c r="I34" s="10"/>
      <c r="J34" s="11"/>
      <c r="K34" s="11"/>
      <c r="L34" s="11"/>
      <c r="M34" s="14"/>
    </row>
    <row r="35" spans="1:13">
      <c r="A35" s="225" t="s">
        <v>78</v>
      </c>
      <c r="B35" s="225"/>
      <c r="C35" s="28">
        <v>0.89300000000000002</v>
      </c>
      <c r="D35" s="28">
        <v>0.84499999999999997</v>
      </c>
      <c r="E35" s="28">
        <v>0.77500000000000002</v>
      </c>
      <c r="F35" s="28">
        <v>0.75800000000000001</v>
      </c>
      <c r="G35" s="28">
        <v>0.745</v>
      </c>
      <c r="H35" s="28">
        <v>0.73499999999999999</v>
      </c>
      <c r="I35" s="10"/>
      <c r="J35" s="11"/>
      <c r="K35" s="11"/>
      <c r="L35" s="11"/>
      <c r="M35" s="14"/>
    </row>
    <row r="36" spans="1:13">
      <c r="A36" s="9"/>
      <c r="B36" s="5"/>
      <c r="C36" s="5"/>
      <c r="D36" s="5"/>
      <c r="E36" s="5"/>
      <c r="F36" s="5"/>
      <c r="G36" s="5"/>
      <c r="H36" s="10"/>
      <c r="I36" s="10"/>
      <c r="J36" s="11"/>
      <c r="K36" s="11"/>
      <c r="L36" s="11"/>
      <c r="M36" s="14"/>
    </row>
    <row r="37" spans="1:13">
      <c r="A37" s="41" t="s">
        <v>2</v>
      </c>
      <c r="B37" s="5" t="s">
        <v>85</v>
      </c>
      <c r="C37" s="5"/>
      <c r="D37" s="5"/>
      <c r="E37" s="5"/>
      <c r="F37" s="5"/>
      <c r="G37" s="5"/>
      <c r="H37" s="5"/>
      <c r="I37" s="5"/>
      <c r="J37" s="5"/>
      <c r="K37" s="5"/>
      <c r="L37" s="5"/>
      <c r="M37" s="14"/>
    </row>
    <row r="38" spans="1:13">
      <c r="A38" s="10"/>
      <c r="B38" s="10" t="s">
        <v>0</v>
      </c>
      <c r="C38" s="10"/>
      <c r="D38" s="11"/>
      <c r="E38" s="11"/>
      <c r="F38" s="5"/>
      <c r="G38" s="5"/>
      <c r="H38" s="5"/>
      <c r="I38" s="5"/>
      <c r="J38" s="5"/>
      <c r="K38" s="5"/>
      <c r="L38" s="5"/>
      <c r="M38" s="14"/>
    </row>
    <row r="39" spans="1:13">
      <c r="A39" s="1"/>
      <c r="B39" s="1"/>
      <c r="C39" s="1"/>
      <c r="D39" s="1"/>
      <c r="E39" s="1"/>
      <c r="F39" s="1"/>
      <c r="G39" s="1"/>
      <c r="H39" s="1"/>
      <c r="I39" s="1"/>
      <c r="J39" s="1"/>
      <c r="K39" s="1"/>
      <c r="L39" s="1"/>
      <c r="M39" s="1"/>
    </row>
    <row r="40" spans="1:13">
      <c r="A40" s="1"/>
      <c r="B40" s="1"/>
      <c r="C40" s="1"/>
      <c r="D40" s="1"/>
      <c r="E40" s="1"/>
      <c r="F40" s="1"/>
      <c r="G40" s="1"/>
      <c r="H40" s="1"/>
      <c r="I40" s="1"/>
      <c r="J40" s="1"/>
      <c r="K40" s="1"/>
      <c r="L40" s="1"/>
      <c r="M40" s="1"/>
    </row>
    <row r="41" spans="1:13">
      <c r="A41" s="1"/>
      <c r="B41" s="1"/>
      <c r="C41" s="1"/>
      <c r="D41" s="1"/>
      <c r="E41" s="1"/>
      <c r="F41" s="1"/>
      <c r="G41" s="1"/>
      <c r="H41" s="1"/>
      <c r="I41" s="1"/>
      <c r="J41" s="1"/>
      <c r="K41" s="1"/>
      <c r="L41" s="1"/>
      <c r="M41" s="1"/>
    </row>
    <row r="42" spans="1:13">
      <c r="A42" s="41" t="s">
        <v>3</v>
      </c>
      <c r="B42" s="5" t="s">
        <v>188</v>
      </c>
      <c r="C42" s="5"/>
      <c r="D42" s="5"/>
      <c r="E42" s="5"/>
      <c r="F42" s="5"/>
      <c r="G42" s="5"/>
      <c r="H42" s="5"/>
      <c r="I42" s="5"/>
      <c r="J42" s="5"/>
      <c r="K42" s="5"/>
      <c r="L42" s="5"/>
      <c r="M42" s="14"/>
    </row>
    <row r="43" spans="1:13">
      <c r="A43" s="10"/>
      <c r="B43" s="10" t="s">
        <v>0</v>
      </c>
      <c r="C43" s="10"/>
      <c r="D43" s="11"/>
      <c r="E43" s="11"/>
      <c r="F43" s="5"/>
      <c r="G43" s="5"/>
      <c r="H43" s="5"/>
      <c r="I43" s="5"/>
      <c r="J43" s="5"/>
      <c r="K43" s="5"/>
      <c r="L43" s="5"/>
      <c r="M43" s="14"/>
    </row>
    <row r="44" spans="1:13">
      <c r="A44" s="198"/>
      <c r="B44" s="198"/>
      <c r="C44" s="198"/>
      <c r="D44" s="198"/>
      <c r="E44" s="198"/>
      <c r="F44" s="198"/>
      <c r="G44" s="198"/>
      <c r="H44" s="198"/>
      <c r="I44" s="198"/>
      <c r="J44" s="198"/>
      <c r="K44" s="198"/>
      <c r="L44" s="198"/>
      <c r="M44" s="198"/>
    </row>
    <row r="45" spans="1:13">
      <c r="A45" s="198"/>
      <c r="B45" s="198"/>
      <c r="C45" s="198"/>
      <c r="D45" s="198"/>
      <c r="E45" s="198"/>
      <c r="F45" s="198"/>
      <c r="G45" s="198"/>
      <c r="H45" s="198"/>
      <c r="I45" s="198"/>
      <c r="J45" s="198"/>
      <c r="K45" s="198"/>
      <c r="L45" s="198"/>
      <c r="M45" s="198"/>
    </row>
    <row r="46" spans="1:13">
      <c r="A46" s="198"/>
      <c r="B46" s="198"/>
      <c r="C46" s="198"/>
      <c r="D46" s="198"/>
      <c r="E46" s="198"/>
      <c r="F46" s="198"/>
      <c r="G46" s="198"/>
      <c r="H46" s="198"/>
      <c r="I46" s="198"/>
      <c r="J46" s="198"/>
      <c r="K46" s="198"/>
      <c r="L46" s="198"/>
      <c r="M46" s="198"/>
    </row>
    <row r="47" spans="1:13">
      <c r="A47" s="9" t="s">
        <v>79</v>
      </c>
      <c r="B47" s="5"/>
      <c r="C47" s="5"/>
      <c r="D47" s="5"/>
      <c r="E47" s="5"/>
      <c r="F47" s="5"/>
      <c r="G47" s="5"/>
      <c r="H47" s="10"/>
      <c r="I47" s="10"/>
      <c r="J47" s="11"/>
      <c r="K47" s="11"/>
      <c r="L47" s="11"/>
      <c r="M47" s="14"/>
    </row>
    <row r="48" spans="1:13">
      <c r="A48" s="9"/>
      <c r="B48" s="5"/>
      <c r="C48" s="5"/>
      <c r="D48" s="5"/>
      <c r="E48" s="5"/>
      <c r="F48" s="5"/>
      <c r="G48" s="5"/>
      <c r="H48" s="10"/>
      <c r="I48" s="10"/>
      <c r="J48" s="11"/>
      <c r="K48" s="11"/>
      <c r="L48" s="11"/>
      <c r="M48" s="14"/>
    </row>
    <row r="49" spans="1:13">
      <c r="A49" s="9" t="s">
        <v>80</v>
      </c>
      <c r="B49" s="5"/>
      <c r="C49" s="5"/>
      <c r="D49" s="5"/>
      <c r="E49" s="5"/>
      <c r="F49" s="5"/>
      <c r="G49" s="5"/>
      <c r="H49" s="10"/>
      <c r="I49" s="10"/>
      <c r="J49" s="11"/>
      <c r="K49" s="65"/>
      <c r="L49" s="77" t="s">
        <v>81</v>
      </c>
      <c r="M49" s="64">
        <v>1.58</v>
      </c>
    </row>
    <row r="50" spans="1:13">
      <c r="A50" s="76" t="s">
        <v>247</v>
      </c>
      <c r="B50" s="9"/>
      <c r="C50" s="5"/>
      <c r="D50" s="5"/>
      <c r="E50" s="5"/>
      <c r="F50" s="5"/>
      <c r="G50" s="5"/>
      <c r="H50" s="8"/>
      <c r="I50" s="8"/>
      <c r="J50" s="5"/>
      <c r="K50" s="65"/>
      <c r="L50" s="77" t="s">
        <v>82</v>
      </c>
      <c r="M50" s="78">
        <v>44197</v>
      </c>
    </row>
    <row r="51" spans="1:13">
      <c r="A51" s="76" t="s">
        <v>84</v>
      </c>
      <c r="B51" s="9"/>
      <c r="C51" s="5"/>
      <c r="D51" s="5"/>
      <c r="E51" s="5"/>
      <c r="F51" s="5"/>
      <c r="G51" s="5"/>
      <c r="H51" s="8"/>
      <c r="I51" s="8"/>
      <c r="J51" s="5"/>
      <c r="K51" s="65"/>
      <c r="L51" s="77" t="s">
        <v>200</v>
      </c>
      <c r="M51" s="79">
        <v>1.7999999999999999E-2</v>
      </c>
    </row>
    <row r="52" spans="1:13">
      <c r="A52" s="76" t="s">
        <v>83</v>
      </c>
      <c r="B52" s="9"/>
      <c r="C52" s="5"/>
      <c r="D52" s="5"/>
      <c r="E52" s="5"/>
      <c r="F52" s="5"/>
      <c r="G52" s="5"/>
      <c r="H52" s="8"/>
      <c r="I52" s="8"/>
      <c r="J52" s="5"/>
      <c r="K52" s="65"/>
      <c r="L52" s="77" t="s">
        <v>201</v>
      </c>
      <c r="M52" s="79">
        <v>2.7E-2</v>
      </c>
    </row>
    <row r="53" spans="1:13">
      <c r="A53" s="9"/>
      <c r="B53" s="9"/>
      <c r="C53" s="5"/>
      <c r="D53" s="5"/>
      <c r="E53" s="5"/>
      <c r="F53" s="5"/>
      <c r="G53" s="5"/>
      <c r="H53" s="8"/>
      <c r="I53" s="8"/>
      <c r="J53" s="5"/>
      <c r="K53" s="5"/>
      <c r="L53" s="5"/>
      <c r="M53" s="14"/>
    </row>
    <row r="54" spans="1:13">
      <c r="A54" s="41" t="s">
        <v>34</v>
      </c>
      <c r="B54" s="5" t="s">
        <v>86</v>
      </c>
      <c r="C54" s="5"/>
      <c r="D54" s="5"/>
      <c r="E54" s="5"/>
      <c r="F54" s="5"/>
      <c r="G54" s="5"/>
      <c r="H54" s="5"/>
      <c r="I54" s="5"/>
      <c r="J54" s="5"/>
      <c r="K54" s="5"/>
      <c r="L54" s="5"/>
      <c r="M54" s="14"/>
    </row>
    <row r="55" spans="1:13">
      <c r="A55" s="10"/>
      <c r="B55" s="10" t="s">
        <v>0</v>
      </c>
      <c r="C55" s="10"/>
      <c r="D55" s="11"/>
      <c r="E55" s="11"/>
      <c r="F55" s="5"/>
      <c r="G55" s="5"/>
      <c r="H55" s="5"/>
      <c r="I55" s="5"/>
      <c r="J55" s="5"/>
      <c r="K55" s="5"/>
      <c r="L55" s="5"/>
      <c r="M55" s="14"/>
    </row>
  </sheetData>
  <mergeCells count="9">
    <mergeCell ref="A33:B33"/>
    <mergeCell ref="A34:B34"/>
    <mergeCell ref="A35:B35"/>
    <mergeCell ref="A44:M46"/>
    <mergeCell ref="A3:M3"/>
    <mergeCell ref="B21:D21"/>
    <mergeCell ref="A21:A22"/>
    <mergeCell ref="A5:A6"/>
    <mergeCell ref="B5:G5"/>
  </mergeCells>
  <phoneticPr fontId="5" type="noConversion"/>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E845B-245D-4F80-9345-6AAE8EC62FEC}">
  <dimension ref="A1:T40"/>
  <sheetViews>
    <sheetView workbookViewId="0"/>
  </sheetViews>
  <sheetFormatPr defaultColWidth="8.85546875" defaultRowHeight="15.75"/>
  <cols>
    <col min="1" max="1" width="8.85546875" style="1"/>
    <col min="2" max="10" width="10.7109375" style="1" customWidth="1"/>
    <col min="11" max="16384" width="8.85546875" style="1"/>
  </cols>
  <sheetData>
    <row r="1" spans="1:13" ht="18" customHeight="1">
      <c r="A1" s="12" t="s">
        <v>11</v>
      </c>
      <c r="B1" s="8"/>
      <c r="C1" s="10" t="s">
        <v>6</v>
      </c>
      <c r="D1" s="5"/>
      <c r="E1" s="5"/>
      <c r="F1" s="5"/>
      <c r="G1" s="5"/>
      <c r="H1" s="5"/>
      <c r="I1" s="5"/>
      <c r="J1" s="5"/>
      <c r="K1" s="5"/>
      <c r="L1" s="5"/>
      <c r="M1" s="5"/>
    </row>
    <row r="2" spans="1:13">
      <c r="A2" s="5"/>
      <c r="B2" s="5"/>
      <c r="C2" s="5"/>
      <c r="D2" s="5"/>
      <c r="E2" s="5"/>
      <c r="F2" s="5"/>
      <c r="G2" s="5"/>
      <c r="H2" s="5"/>
      <c r="I2" s="5"/>
      <c r="J2" s="5"/>
      <c r="K2" s="5"/>
      <c r="L2" s="5"/>
      <c r="M2" s="5"/>
    </row>
    <row r="3" spans="1:13" ht="15.6" customHeight="1">
      <c r="A3" s="232" t="s">
        <v>239</v>
      </c>
      <c r="B3" s="232"/>
      <c r="C3" s="232"/>
      <c r="D3" s="232"/>
      <c r="E3" s="232"/>
      <c r="F3" s="232"/>
      <c r="G3" s="232"/>
      <c r="H3" s="232"/>
      <c r="I3" s="232"/>
      <c r="J3" s="232"/>
      <c r="K3" s="232"/>
      <c r="L3" s="232"/>
      <c r="M3" s="192"/>
    </row>
    <row r="4" spans="1:13" ht="16.149999999999999" customHeight="1">
      <c r="A4" s="232"/>
      <c r="B4" s="232"/>
      <c r="C4" s="232"/>
      <c r="D4" s="232"/>
      <c r="E4" s="232"/>
      <c r="F4" s="232"/>
      <c r="G4" s="232"/>
      <c r="H4" s="232"/>
      <c r="I4" s="232"/>
      <c r="J4" s="232"/>
      <c r="K4" s="232"/>
      <c r="L4" s="232"/>
      <c r="M4" s="14"/>
    </row>
    <row r="5" spans="1:13">
      <c r="A5" s="9"/>
      <c r="B5" s="5"/>
      <c r="C5" s="5"/>
      <c r="D5" s="5"/>
      <c r="E5" s="5"/>
      <c r="F5" s="5"/>
      <c r="G5" s="5"/>
      <c r="H5" s="5"/>
      <c r="I5" s="5"/>
      <c r="J5" s="5"/>
      <c r="K5" s="5"/>
      <c r="L5" s="5"/>
      <c r="M5" s="14"/>
    </row>
    <row r="6" spans="1:13">
      <c r="A6" s="230" t="s">
        <v>238</v>
      </c>
      <c r="B6" s="225" t="s">
        <v>63</v>
      </c>
      <c r="C6" s="225"/>
      <c r="D6" s="225"/>
      <c r="E6" s="225"/>
      <c r="F6" s="225"/>
      <c r="G6" s="225"/>
      <c r="H6" s="225"/>
      <c r="I6" s="225"/>
      <c r="J6" s="225"/>
      <c r="K6" s="5"/>
      <c r="L6" s="5"/>
      <c r="M6" s="14"/>
    </row>
    <row r="7" spans="1:13">
      <c r="A7" s="231"/>
      <c r="B7" s="66">
        <v>6</v>
      </c>
      <c r="C7" s="28">
        <v>7</v>
      </c>
      <c r="D7" s="28">
        <v>8</v>
      </c>
      <c r="E7" s="28">
        <v>9</v>
      </c>
      <c r="F7" s="28">
        <v>10</v>
      </c>
      <c r="G7" s="28">
        <v>11</v>
      </c>
      <c r="H7" s="28">
        <v>12</v>
      </c>
      <c r="I7" s="28">
        <v>13</v>
      </c>
      <c r="J7" s="28">
        <v>14</v>
      </c>
      <c r="K7" s="5"/>
      <c r="L7" s="5"/>
      <c r="M7" s="14"/>
    </row>
    <row r="8" spans="1:13">
      <c r="A8" s="45">
        <v>0</v>
      </c>
      <c r="B8" s="67">
        <v>541.92999999999995</v>
      </c>
      <c r="C8" s="67">
        <v>585.29999999999995</v>
      </c>
      <c r="D8" s="67">
        <v>632.12</v>
      </c>
      <c r="E8" s="67">
        <v>682.69</v>
      </c>
      <c r="F8" s="67">
        <v>737.31</v>
      </c>
      <c r="G8" s="67">
        <v>796.29</v>
      </c>
      <c r="H8" s="67">
        <v>859.99</v>
      </c>
      <c r="I8" s="67">
        <v>928.79</v>
      </c>
      <c r="J8" s="67">
        <v>1003.11</v>
      </c>
      <c r="K8" s="5"/>
      <c r="L8" s="5"/>
      <c r="M8" s="14"/>
    </row>
    <row r="9" spans="1:13">
      <c r="A9" s="45">
        <v>1</v>
      </c>
      <c r="B9" s="67">
        <v>418.18</v>
      </c>
      <c r="C9" s="67">
        <v>451.63</v>
      </c>
      <c r="D9" s="67">
        <v>487.75</v>
      </c>
      <c r="E9" s="67">
        <v>526.77</v>
      </c>
      <c r="F9" s="67">
        <v>568.9</v>
      </c>
      <c r="G9" s="67">
        <v>614.41999999999996</v>
      </c>
      <c r="H9" s="67">
        <v>663.58</v>
      </c>
      <c r="I9" s="67">
        <v>716.66</v>
      </c>
      <c r="J9" s="67">
        <v>773.99</v>
      </c>
      <c r="K9" s="5"/>
      <c r="L9" s="5"/>
      <c r="M9" s="14"/>
    </row>
    <row r="10" spans="1:13">
      <c r="A10" s="45">
        <v>2</v>
      </c>
      <c r="B10" s="67">
        <v>387.2</v>
      </c>
      <c r="C10" s="67">
        <v>418.18</v>
      </c>
      <c r="D10" s="67">
        <v>451.63</v>
      </c>
      <c r="E10" s="67">
        <v>487.75</v>
      </c>
      <c r="F10" s="67">
        <v>526.77</v>
      </c>
      <c r="G10" s="67">
        <v>568.9</v>
      </c>
      <c r="H10" s="67">
        <v>614.41999999999996</v>
      </c>
      <c r="I10" s="67">
        <v>663.58</v>
      </c>
      <c r="J10" s="67">
        <v>716.66</v>
      </c>
      <c r="K10" s="5"/>
      <c r="L10" s="5"/>
      <c r="M10" s="14"/>
    </row>
    <row r="11" spans="1:13">
      <c r="A11" s="45">
        <v>3</v>
      </c>
      <c r="B11" s="67">
        <v>143.41</v>
      </c>
      <c r="C11" s="67">
        <v>154.88</v>
      </c>
      <c r="D11" s="67">
        <v>167.27</v>
      </c>
      <c r="E11" s="67">
        <v>180.65</v>
      </c>
      <c r="F11" s="67">
        <v>195.09</v>
      </c>
      <c r="G11" s="67">
        <v>210.7</v>
      </c>
      <c r="H11" s="67">
        <v>227.55</v>
      </c>
      <c r="I11" s="67">
        <v>245.76</v>
      </c>
      <c r="J11" s="67">
        <v>265.43</v>
      </c>
      <c r="K11" s="5"/>
      <c r="L11" s="5"/>
      <c r="M11" s="14"/>
    </row>
    <row r="12" spans="1:13">
      <c r="A12" s="45">
        <v>4</v>
      </c>
      <c r="B12" s="67">
        <v>132.78</v>
      </c>
      <c r="C12" s="67">
        <v>143.41</v>
      </c>
      <c r="D12" s="67">
        <v>154.88</v>
      </c>
      <c r="E12" s="67">
        <v>167.27</v>
      </c>
      <c r="F12" s="67">
        <v>180.65</v>
      </c>
      <c r="G12" s="67">
        <v>195.09</v>
      </c>
      <c r="H12" s="67">
        <v>210.7</v>
      </c>
      <c r="I12" s="67">
        <v>227.55</v>
      </c>
      <c r="J12" s="67">
        <v>245.76</v>
      </c>
      <c r="K12" s="5"/>
      <c r="L12" s="5"/>
      <c r="M12" s="14"/>
    </row>
    <row r="13" spans="1:13">
      <c r="A13" s="9"/>
      <c r="B13" s="5"/>
      <c r="C13" s="5"/>
      <c r="D13" s="5"/>
      <c r="E13" s="5"/>
      <c r="F13" s="5"/>
      <c r="G13" s="5"/>
      <c r="H13" s="5"/>
      <c r="I13" s="5"/>
      <c r="J13" s="5"/>
      <c r="K13" s="5"/>
      <c r="L13" s="5"/>
      <c r="M13" s="14"/>
    </row>
    <row r="14" spans="1:13">
      <c r="A14" s="5" t="s">
        <v>190</v>
      </c>
      <c r="B14" s="5"/>
      <c r="C14" s="5"/>
      <c r="D14" s="5"/>
      <c r="E14" s="5"/>
      <c r="F14" s="5"/>
      <c r="G14" s="5"/>
      <c r="H14" s="5"/>
      <c r="I14" s="5"/>
      <c r="J14" s="5"/>
      <c r="K14" s="5"/>
      <c r="L14" s="5"/>
      <c r="M14" s="14"/>
    </row>
    <row r="15" spans="1:13">
      <c r="A15" s="5"/>
      <c r="B15" s="5"/>
      <c r="C15" s="5"/>
      <c r="D15" s="5"/>
      <c r="E15" s="5"/>
      <c r="F15" s="5"/>
      <c r="G15" s="5"/>
      <c r="H15" s="5"/>
      <c r="I15" s="5"/>
      <c r="J15" s="5"/>
      <c r="K15" s="5"/>
      <c r="L15" s="5"/>
      <c r="M15" s="14"/>
    </row>
    <row r="16" spans="1:13">
      <c r="A16" s="5"/>
      <c r="B16" s="5" t="s">
        <v>61</v>
      </c>
      <c r="C16" s="5" t="s">
        <v>189</v>
      </c>
      <c r="D16" s="5"/>
      <c r="E16" s="5"/>
      <c r="F16" s="5"/>
      <c r="G16" s="5"/>
      <c r="H16" s="5"/>
      <c r="I16" s="5"/>
      <c r="J16" s="5"/>
      <c r="K16" s="5"/>
      <c r="L16" s="5"/>
      <c r="M16" s="14"/>
    </row>
    <row r="17" spans="1:13">
      <c r="A17" s="10"/>
      <c r="B17" s="10" t="s">
        <v>0</v>
      </c>
      <c r="C17" s="10"/>
      <c r="D17" s="11"/>
      <c r="E17" s="11"/>
      <c r="F17" s="5"/>
      <c r="G17" s="5"/>
      <c r="H17" s="5"/>
      <c r="I17" s="5"/>
      <c r="J17" s="5"/>
      <c r="K17" s="5"/>
      <c r="L17" s="5"/>
      <c r="M17" s="14"/>
    </row>
    <row r="18" spans="1:13">
      <c r="A18" s="68"/>
    </row>
    <row r="19" spans="1:13">
      <c r="A19" s="68"/>
      <c r="B19" s="68"/>
    </row>
    <row r="20" spans="1:13">
      <c r="A20" s="68"/>
    </row>
    <row r="21" spans="1:13">
      <c r="A21" s="5"/>
      <c r="B21" s="5" t="s">
        <v>62</v>
      </c>
      <c r="C21" s="5" t="s">
        <v>191</v>
      </c>
      <c r="D21" s="5"/>
      <c r="E21" s="5"/>
      <c r="F21" s="5"/>
      <c r="G21" s="5"/>
      <c r="H21" s="5"/>
      <c r="I21" s="5"/>
      <c r="J21" s="5"/>
      <c r="K21" s="5"/>
      <c r="L21" s="5"/>
      <c r="M21" s="14"/>
    </row>
    <row r="22" spans="1:13">
      <c r="A22" s="10"/>
      <c r="B22" s="10" t="s">
        <v>0</v>
      </c>
      <c r="C22" s="10"/>
      <c r="D22" s="11"/>
      <c r="E22" s="11"/>
      <c r="F22" s="5"/>
      <c r="G22" s="5"/>
      <c r="H22" s="5"/>
      <c r="I22" s="5"/>
      <c r="J22" s="5"/>
      <c r="K22" s="5"/>
      <c r="L22" s="5"/>
      <c r="M22" s="14"/>
    </row>
    <row r="23" spans="1:13">
      <c r="I23" s="81"/>
      <c r="J23" s="27"/>
    </row>
    <row r="24" spans="1:13">
      <c r="A24" s="25"/>
      <c r="B24" s="69"/>
      <c r="C24" s="69"/>
      <c r="D24" s="69"/>
      <c r="E24" s="69"/>
      <c r="F24" s="69"/>
      <c r="G24" s="25"/>
      <c r="H24" s="25"/>
      <c r="I24" s="82"/>
      <c r="J24" s="83"/>
      <c r="K24" s="25"/>
      <c r="L24" s="25"/>
      <c r="M24" s="25"/>
    </row>
    <row r="25" spans="1:13">
      <c r="A25" s="25"/>
      <c r="B25" s="25"/>
      <c r="C25" s="69"/>
      <c r="D25" s="69"/>
      <c r="E25" s="69"/>
      <c r="F25" s="69"/>
      <c r="G25" s="69"/>
      <c r="H25" s="25"/>
      <c r="I25" s="25"/>
      <c r="J25" s="25"/>
      <c r="K25" s="25"/>
      <c r="L25" s="25"/>
      <c r="M25" s="25"/>
    </row>
    <row r="26" spans="1:13">
      <c r="A26" s="5"/>
      <c r="B26" s="5" t="s">
        <v>64</v>
      </c>
      <c r="C26" s="5" t="s">
        <v>192</v>
      </c>
      <c r="D26" s="5"/>
      <c r="E26" s="5"/>
      <c r="F26" s="5"/>
      <c r="G26" s="5"/>
      <c r="H26" s="5"/>
      <c r="I26" s="5"/>
      <c r="J26" s="5"/>
      <c r="K26" s="5"/>
      <c r="L26" s="5"/>
      <c r="M26" s="14"/>
    </row>
    <row r="27" spans="1:13">
      <c r="A27" s="10"/>
      <c r="B27" s="10" t="s">
        <v>0</v>
      </c>
      <c r="C27" s="10"/>
      <c r="D27" s="11"/>
      <c r="E27" s="11"/>
      <c r="F27" s="5"/>
      <c r="G27" s="5"/>
      <c r="H27" s="5"/>
      <c r="I27" s="5"/>
      <c r="J27" s="5"/>
      <c r="K27" s="5"/>
      <c r="L27" s="5"/>
      <c r="M27" s="14"/>
    </row>
    <row r="28" spans="1:13">
      <c r="C28" s="48"/>
      <c r="D28" s="48"/>
      <c r="E28" s="48"/>
      <c r="F28" s="48"/>
      <c r="G28" s="48"/>
      <c r="H28" s="48"/>
    </row>
    <row r="29" spans="1:13">
      <c r="C29" s="48"/>
      <c r="D29" s="48"/>
      <c r="E29" s="48"/>
      <c r="F29" s="48"/>
      <c r="G29" s="48"/>
      <c r="H29" s="48"/>
    </row>
    <row r="31" spans="1:13">
      <c r="A31" s="5"/>
      <c r="B31" s="5" t="s">
        <v>65</v>
      </c>
      <c r="C31" s="5" t="s">
        <v>193</v>
      </c>
      <c r="D31" s="5"/>
      <c r="E31" s="5"/>
      <c r="F31" s="5"/>
      <c r="G31" s="5"/>
      <c r="H31" s="5"/>
      <c r="I31" s="5"/>
      <c r="J31" s="5"/>
      <c r="K31" s="5"/>
      <c r="L31" s="5"/>
      <c r="M31" s="14"/>
    </row>
    <row r="32" spans="1:13">
      <c r="A32" s="10"/>
      <c r="B32" s="10" t="s">
        <v>0</v>
      </c>
      <c r="C32" s="10"/>
      <c r="D32" s="11"/>
      <c r="E32" s="11"/>
      <c r="F32" s="5"/>
      <c r="G32" s="5"/>
      <c r="H32" s="5"/>
      <c r="I32" s="5"/>
      <c r="J32" s="5"/>
      <c r="K32" s="5"/>
      <c r="L32" s="5"/>
      <c r="M32" s="14"/>
    </row>
    <row r="34" spans="1:20">
      <c r="B34" s="48"/>
      <c r="I34" s="27"/>
      <c r="P34" s="84"/>
      <c r="Q34" s="84"/>
      <c r="R34" s="84"/>
      <c r="S34" s="84"/>
      <c r="T34" s="84"/>
    </row>
    <row r="35" spans="1:20">
      <c r="I35" s="27"/>
    </row>
    <row r="36" spans="1:20">
      <c r="A36" s="5"/>
      <c r="B36" s="5" t="s">
        <v>66</v>
      </c>
      <c r="C36" s="5" t="s">
        <v>194</v>
      </c>
      <c r="D36" s="5"/>
      <c r="E36" s="5"/>
      <c r="F36" s="5"/>
      <c r="G36" s="5"/>
      <c r="H36" s="5"/>
      <c r="I36" s="5"/>
      <c r="J36" s="5"/>
      <c r="K36" s="5"/>
      <c r="L36" s="5"/>
      <c r="M36" s="14"/>
    </row>
    <row r="37" spans="1:20">
      <c r="A37" s="10"/>
      <c r="B37" s="10" t="s">
        <v>0</v>
      </c>
      <c r="C37" s="10"/>
      <c r="D37" s="11"/>
      <c r="E37" s="11"/>
      <c r="F37" s="5"/>
      <c r="G37" s="5"/>
      <c r="H37" s="5"/>
      <c r="I37" s="5"/>
      <c r="J37" s="5"/>
      <c r="K37" s="5"/>
      <c r="L37" s="5"/>
      <c r="M37" s="14"/>
    </row>
    <row r="39" spans="1:20">
      <c r="B39" s="48"/>
      <c r="C39" s="48"/>
      <c r="I39" s="27"/>
      <c r="P39" s="84"/>
      <c r="Q39" s="84"/>
      <c r="R39" s="84"/>
      <c r="S39" s="84"/>
      <c r="T39" s="84"/>
    </row>
    <row r="40" spans="1:20">
      <c r="I40" s="27"/>
    </row>
  </sheetData>
  <mergeCells count="3">
    <mergeCell ref="A6:A7"/>
    <mergeCell ref="B6:J6"/>
    <mergeCell ref="A3:L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73D3E-AA73-44AD-B159-0AB823DBBEF4}">
  <dimension ref="A1:M1"/>
  <sheetViews>
    <sheetView workbookViewId="0"/>
  </sheetViews>
  <sheetFormatPr defaultColWidth="8.85546875" defaultRowHeight="15.75"/>
  <cols>
    <col min="1" max="1" width="8.85546875" style="1"/>
    <col min="2" max="9" width="11.7109375" style="1" customWidth="1"/>
    <col min="10" max="13" width="10.28515625" style="1" customWidth="1"/>
    <col min="14" max="16384" width="8.85546875" style="1"/>
  </cols>
  <sheetData>
    <row r="1" spans="1:13" ht="18" customHeight="1">
      <c r="A1" s="12" t="s">
        <v>17</v>
      </c>
      <c r="B1" s="8"/>
      <c r="C1" s="18" t="s">
        <v>9</v>
      </c>
      <c r="D1" s="16"/>
      <c r="E1" s="16"/>
      <c r="F1" s="16"/>
      <c r="G1" s="16"/>
      <c r="H1" s="16"/>
      <c r="I1" s="16"/>
      <c r="J1" s="16"/>
      <c r="K1" s="16"/>
      <c r="L1" s="17"/>
      <c r="M1" s="17"/>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C3765-46F4-4A78-A040-03981C92FCA5}">
  <dimension ref="A1:N70"/>
  <sheetViews>
    <sheetView zoomScaleNormal="100" workbookViewId="0"/>
  </sheetViews>
  <sheetFormatPr defaultColWidth="9.28515625" defaultRowHeight="15.75"/>
  <cols>
    <col min="1" max="1" width="15.140625" style="1" customWidth="1"/>
    <col min="2" max="4" width="17.42578125" style="1" customWidth="1"/>
    <col min="5" max="6" width="12.28515625" style="1" bestFit="1" customWidth="1"/>
    <col min="7" max="8" width="11.7109375" style="1" bestFit="1" customWidth="1"/>
    <col min="9" max="10" width="12" style="1" customWidth="1"/>
    <col min="11" max="11" width="16.85546875" style="1" bestFit="1" customWidth="1"/>
    <col min="12" max="13" width="12.28515625" style="1" bestFit="1" customWidth="1"/>
    <col min="14" max="16384" width="9.28515625" style="1"/>
  </cols>
  <sheetData>
    <row r="1" spans="1:13" ht="18" customHeight="1">
      <c r="A1" s="13" t="s">
        <v>18</v>
      </c>
      <c r="B1" s="14"/>
      <c r="C1" s="5"/>
      <c r="D1" s="14"/>
      <c r="E1" s="14"/>
      <c r="F1" s="14"/>
      <c r="G1" s="14"/>
      <c r="H1" s="14"/>
      <c r="I1" s="110"/>
      <c r="J1" s="110"/>
      <c r="K1" s="110"/>
      <c r="L1" s="3"/>
      <c r="M1" s="3"/>
    </row>
    <row r="2" spans="1:13">
      <c r="A2" s="233" t="s">
        <v>198</v>
      </c>
      <c r="B2" s="233"/>
      <c r="C2" s="233"/>
      <c r="D2" s="233"/>
      <c r="E2" s="233"/>
      <c r="F2" s="233"/>
      <c r="G2" s="233"/>
      <c r="H2" s="233"/>
      <c r="I2" s="233"/>
      <c r="J2" s="233"/>
      <c r="K2" s="233"/>
      <c r="L2" s="3"/>
      <c r="M2" s="3"/>
    </row>
    <row r="3" spans="1:13">
      <c r="A3" s="5"/>
      <c r="B3" s="5"/>
      <c r="C3" s="5"/>
      <c r="D3" s="5"/>
      <c r="E3" s="5"/>
      <c r="F3" s="5"/>
      <c r="G3" s="5"/>
      <c r="H3" s="5"/>
      <c r="I3" s="5"/>
      <c r="J3" s="5"/>
      <c r="K3" s="5"/>
      <c r="L3" s="5"/>
      <c r="M3" s="5"/>
    </row>
    <row r="4" spans="1:13">
      <c r="A4" s="7" t="s">
        <v>195</v>
      </c>
      <c r="B4" s="5"/>
      <c r="C4" s="5"/>
      <c r="D4" s="5"/>
      <c r="E4" s="5"/>
      <c r="F4" s="5"/>
      <c r="G4" s="5"/>
      <c r="H4" s="5"/>
      <c r="I4" s="5"/>
      <c r="J4" s="5"/>
      <c r="K4" s="5"/>
      <c r="L4" s="5"/>
      <c r="M4" s="5"/>
    </row>
    <row r="5" spans="1:13">
      <c r="A5" s="5"/>
      <c r="B5" s="5"/>
      <c r="C5" s="5"/>
      <c r="D5" s="5"/>
      <c r="E5" s="5"/>
      <c r="F5" s="5"/>
      <c r="G5" s="5"/>
      <c r="H5" s="5"/>
      <c r="I5" s="5"/>
      <c r="J5" s="5"/>
      <c r="K5" s="5"/>
      <c r="L5" s="5"/>
      <c r="M5" s="5"/>
    </row>
    <row r="6" spans="1:13">
      <c r="A6" s="5"/>
      <c r="B6" s="195" t="s">
        <v>202</v>
      </c>
      <c r="C6" s="196"/>
      <c r="D6" s="197"/>
      <c r="E6" s="5"/>
      <c r="F6" s="5"/>
      <c r="G6" s="5"/>
      <c r="H6" s="5"/>
      <c r="I6" s="5"/>
      <c r="J6" s="5"/>
      <c r="K6" s="5"/>
      <c r="L6" s="5"/>
      <c r="M6" s="5"/>
    </row>
    <row r="7" spans="1:13" ht="31.5">
      <c r="A7" s="5"/>
      <c r="B7" s="147" t="s">
        <v>119</v>
      </c>
      <c r="C7" s="147" t="s">
        <v>120</v>
      </c>
      <c r="D7" s="147" t="s">
        <v>121</v>
      </c>
      <c r="E7" s="5"/>
      <c r="F7" s="5"/>
      <c r="G7" s="5"/>
      <c r="H7" s="5"/>
      <c r="I7" s="5"/>
      <c r="J7" s="5"/>
      <c r="K7" s="5"/>
      <c r="L7" s="5"/>
      <c r="M7" s="5"/>
    </row>
    <row r="8" spans="1:13">
      <c r="A8" s="5"/>
      <c r="B8" s="154">
        <v>44378</v>
      </c>
      <c r="C8" s="155">
        <v>120000</v>
      </c>
      <c r="D8" s="155">
        <v>90000</v>
      </c>
      <c r="E8" s="5"/>
      <c r="F8" s="5"/>
      <c r="G8" s="5"/>
      <c r="H8" s="5"/>
      <c r="I8" s="5"/>
      <c r="J8" s="5"/>
      <c r="K8" s="5"/>
      <c r="L8" s="5"/>
      <c r="M8" s="5"/>
    </row>
    <row r="9" spans="1:13">
      <c r="A9" s="5"/>
      <c r="B9" s="154">
        <v>44378</v>
      </c>
      <c r="C9" s="155">
        <v>0</v>
      </c>
      <c r="D9" s="155">
        <v>130000</v>
      </c>
      <c r="E9" s="5"/>
      <c r="F9" s="5"/>
      <c r="G9" s="5"/>
      <c r="H9" s="5"/>
      <c r="I9" s="5"/>
      <c r="J9" s="5"/>
      <c r="K9" s="5"/>
      <c r="L9" s="5"/>
      <c r="M9" s="5"/>
    </row>
    <row r="10" spans="1:13">
      <c r="A10" s="5"/>
      <c r="B10" s="154">
        <v>44743</v>
      </c>
      <c r="C10" s="155">
        <v>600000</v>
      </c>
      <c r="D10" s="155">
        <v>250000</v>
      </c>
      <c r="E10" s="5"/>
      <c r="F10" s="5"/>
      <c r="G10" s="5"/>
      <c r="H10" s="5"/>
      <c r="I10" s="5"/>
      <c r="J10" s="5"/>
      <c r="K10" s="5"/>
      <c r="L10" s="5"/>
      <c r="M10" s="5"/>
    </row>
    <row r="11" spans="1:13">
      <c r="A11" s="5"/>
      <c r="B11" s="154">
        <v>44743</v>
      </c>
      <c r="C11" s="155">
        <v>125000</v>
      </c>
      <c r="D11" s="155">
        <v>0</v>
      </c>
      <c r="E11" s="5"/>
      <c r="F11" s="5"/>
      <c r="G11" s="5"/>
      <c r="H11" s="5"/>
      <c r="I11" s="5"/>
      <c r="J11" s="5"/>
      <c r="K11" s="5"/>
      <c r="L11" s="5"/>
      <c r="M11" s="5"/>
    </row>
    <row r="12" spans="1:13">
      <c r="A12" s="5"/>
      <c r="B12" s="154">
        <v>45108</v>
      </c>
      <c r="C12" s="155">
        <v>140000</v>
      </c>
      <c r="D12" s="155">
        <v>50000</v>
      </c>
      <c r="E12" s="5"/>
      <c r="F12" s="5"/>
      <c r="G12" s="5"/>
      <c r="H12" s="5"/>
      <c r="I12" s="5"/>
      <c r="J12" s="5"/>
      <c r="K12" s="5"/>
      <c r="L12" s="5"/>
      <c r="M12" s="5"/>
    </row>
    <row r="13" spans="1:13">
      <c r="A13" s="5"/>
      <c r="B13" s="154">
        <v>45108</v>
      </c>
      <c r="C13" s="155">
        <v>300000</v>
      </c>
      <c r="D13" s="155">
        <v>225000</v>
      </c>
      <c r="E13" s="5"/>
      <c r="F13" s="5"/>
      <c r="G13" s="5"/>
      <c r="H13" s="5"/>
      <c r="I13" s="5"/>
      <c r="J13" s="5"/>
      <c r="K13" s="5"/>
      <c r="L13" s="5"/>
      <c r="M13" s="5"/>
    </row>
    <row r="14" spans="1:13">
      <c r="A14" s="5"/>
      <c r="B14" s="5"/>
      <c r="C14" s="5"/>
      <c r="D14" s="5"/>
      <c r="E14" s="5"/>
      <c r="F14" s="5"/>
      <c r="G14" s="5"/>
      <c r="H14" s="5"/>
      <c r="I14" s="5"/>
      <c r="J14" s="5"/>
      <c r="K14" s="5"/>
      <c r="L14" s="5"/>
      <c r="M14" s="5"/>
    </row>
    <row r="15" spans="1:13">
      <c r="A15" s="5" t="s">
        <v>196</v>
      </c>
      <c r="B15" s="5"/>
      <c r="C15" s="5"/>
      <c r="D15" s="5"/>
      <c r="E15" s="5"/>
      <c r="F15" s="5"/>
      <c r="G15" s="5"/>
      <c r="H15" s="5"/>
      <c r="I15" s="5"/>
      <c r="J15" s="5"/>
      <c r="K15" s="5"/>
      <c r="L15" s="5"/>
      <c r="M15" s="5"/>
    </row>
    <row r="16" spans="1:13">
      <c r="A16" s="5" t="s">
        <v>122</v>
      </c>
      <c r="B16" s="5"/>
      <c r="C16" s="5"/>
      <c r="D16" s="5"/>
      <c r="E16" s="5"/>
      <c r="F16" s="5"/>
      <c r="G16" s="5"/>
      <c r="H16" s="5"/>
      <c r="I16" s="5"/>
      <c r="J16" s="5"/>
      <c r="K16" s="126" t="s">
        <v>123</v>
      </c>
      <c r="L16" s="156">
        <v>1000000</v>
      </c>
      <c r="M16" s="126"/>
    </row>
    <row r="17" spans="1:13">
      <c r="A17" s="5" t="s">
        <v>203</v>
      </c>
      <c r="B17" s="5"/>
      <c r="C17" s="157"/>
      <c r="D17" s="5"/>
      <c r="E17" s="5"/>
      <c r="F17" s="5"/>
      <c r="G17" s="5"/>
      <c r="H17" s="5"/>
      <c r="I17" s="5"/>
      <c r="J17" s="5"/>
      <c r="K17" s="126" t="s">
        <v>219</v>
      </c>
      <c r="L17" s="156">
        <v>10000000</v>
      </c>
      <c r="M17" s="126" t="s">
        <v>124</v>
      </c>
    </row>
    <row r="18" spans="1:13">
      <c r="A18" s="5" t="s">
        <v>197</v>
      </c>
      <c r="B18" s="5"/>
      <c r="C18" s="5"/>
      <c r="D18" s="5"/>
      <c r="E18" s="5"/>
      <c r="F18" s="5"/>
      <c r="G18" s="5"/>
      <c r="H18" s="5"/>
      <c r="I18" s="5"/>
      <c r="J18" s="5"/>
      <c r="K18" s="126"/>
      <c r="L18" s="158"/>
      <c r="M18" s="126"/>
    </row>
    <row r="19" spans="1:13">
      <c r="A19" s="5" t="s">
        <v>125</v>
      </c>
      <c r="B19" s="5"/>
      <c r="C19" s="159"/>
      <c r="D19" s="5"/>
      <c r="E19" s="5"/>
      <c r="F19" s="5"/>
      <c r="G19" s="5"/>
      <c r="H19" s="5"/>
      <c r="I19" s="5"/>
      <c r="J19" s="5"/>
      <c r="K19" s="126" t="s">
        <v>126</v>
      </c>
      <c r="L19" s="158">
        <v>0.05</v>
      </c>
      <c r="M19" s="126" t="s">
        <v>124</v>
      </c>
    </row>
    <row r="20" spans="1:13">
      <c r="A20" s="5" t="s">
        <v>127</v>
      </c>
      <c r="B20" s="5"/>
      <c r="C20" s="159"/>
      <c r="D20" s="5"/>
      <c r="E20" s="5"/>
      <c r="F20" s="5"/>
      <c r="G20" s="5"/>
      <c r="H20" s="5"/>
      <c r="I20" s="5"/>
      <c r="J20" s="5"/>
      <c r="K20" s="126" t="s">
        <v>128</v>
      </c>
      <c r="L20" s="158">
        <v>0.1</v>
      </c>
      <c r="M20" s="126" t="s">
        <v>124</v>
      </c>
    </row>
    <row r="21" spans="1:13">
      <c r="A21" s="5" t="s">
        <v>240</v>
      </c>
      <c r="B21" s="5"/>
      <c r="C21" s="5"/>
      <c r="D21" s="5"/>
      <c r="E21" s="5"/>
      <c r="F21" s="5"/>
      <c r="G21" s="5"/>
      <c r="H21" s="5"/>
      <c r="I21" s="5"/>
      <c r="J21" s="5"/>
      <c r="K21" s="126"/>
      <c r="L21" s="160" t="s">
        <v>129</v>
      </c>
      <c r="M21" s="160" t="s">
        <v>130</v>
      </c>
    </row>
    <row r="22" spans="1:13">
      <c r="A22" s="5"/>
      <c r="B22" s="5"/>
      <c r="C22" s="5"/>
      <c r="D22" s="5"/>
      <c r="E22" s="5"/>
      <c r="F22" s="5"/>
      <c r="G22" s="5"/>
      <c r="H22" s="5"/>
      <c r="I22" s="5"/>
      <c r="J22" s="5"/>
      <c r="K22" s="126" t="s">
        <v>131</v>
      </c>
      <c r="L22" s="156">
        <v>800000</v>
      </c>
      <c r="M22" s="156">
        <v>200000</v>
      </c>
    </row>
    <row r="23" spans="1:13">
      <c r="A23" s="5"/>
      <c r="B23" s="45" t="s">
        <v>132</v>
      </c>
      <c r="C23" s="161">
        <v>2</v>
      </c>
      <c r="D23" s="5"/>
      <c r="E23" s="5"/>
      <c r="F23" s="5"/>
      <c r="G23" s="5"/>
      <c r="H23" s="5"/>
      <c r="I23" s="5"/>
      <c r="J23" s="5"/>
      <c r="K23" s="5"/>
      <c r="L23" s="5"/>
      <c r="M23" s="5"/>
    </row>
    <row r="24" spans="1:13">
      <c r="A24" s="5"/>
      <c r="B24" s="45" t="s">
        <v>133</v>
      </c>
      <c r="C24" s="161">
        <v>1.4</v>
      </c>
      <c r="D24" s="5"/>
      <c r="E24" s="5"/>
      <c r="F24" s="5"/>
      <c r="G24" s="5"/>
      <c r="H24" s="5"/>
      <c r="I24" s="5"/>
      <c r="J24" s="5"/>
      <c r="K24" s="5"/>
      <c r="L24" s="5"/>
      <c r="M24" s="5"/>
    </row>
    <row r="25" spans="1:13">
      <c r="A25" s="5"/>
      <c r="B25" s="45" t="s">
        <v>134</v>
      </c>
      <c r="C25" s="161">
        <v>1.1000000000000001</v>
      </c>
      <c r="D25" s="5"/>
      <c r="E25" s="5"/>
      <c r="F25" s="5"/>
      <c r="G25" s="5"/>
      <c r="H25" s="5"/>
      <c r="I25" s="5"/>
      <c r="J25" s="5"/>
      <c r="K25" s="5"/>
      <c r="L25" s="5"/>
      <c r="M25" s="5"/>
    </row>
    <row r="26" spans="1:13">
      <c r="A26" s="5"/>
      <c r="B26" s="5"/>
      <c r="C26" s="5"/>
      <c r="D26" s="5"/>
      <c r="E26" s="5"/>
      <c r="F26" s="5"/>
      <c r="G26" s="5"/>
      <c r="H26" s="5"/>
      <c r="I26" s="5"/>
      <c r="J26" s="5"/>
      <c r="K26" s="5"/>
      <c r="L26" s="5"/>
      <c r="M26" s="5"/>
    </row>
    <row r="27" spans="1:13">
      <c r="A27" s="5" t="s">
        <v>135</v>
      </c>
      <c r="B27" s="5"/>
      <c r="C27" s="5"/>
      <c r="D27" s="5"/>
      <c r="E27" s="5"/>
      <c r="F27" s="5"/>
      <c r="G27" s="5"/>
      <c r="H27" s="5"/>
      <c r="I27" s="5"/>
      <c r="J27" s="5"/>
      <c r="K27" s="5"/>
      <c r="L27" s="5"/>
      <c r="M27" s="5"/>
    </row>
    <row r="28" spans="1:13" hidden="1">
      <c r="A28" s="110"/>
      <c r="B28" s="110"/>
      <c r="C28" s="110"/>
      <c r="D28" s="110"/>
      <c r="E28" s="110"/>
      <c r="F28" s="110"/>
      <c r="G28" s="110"/>
      <c r="H28" s="110"/>
      <c r="I28" s="110"/>
      <c r="J28" s="110"/>
      <c r="K28" s="110"/>
      <c r="L28" s="3"/>
    </row>
    <row r="29" spans="1:13" hidden="1">
      <c r="A29" s="110"/>
      <c r="B29" s="110"/>
      <c r="C29" s="110"/>
      <c r="D29" s="110"/>
      <c r="E29" s="110"/>
      <c r="F29" s="110"/>
      <c r="G29" s="110"/>
      <c r="H29" s="110"/>
      <c r="I29" s="110"/>
      <c r="J29" s="110"/>
      <c r="K29" s="110"/>
      <c r="L29" s="3"/>
    </row>
    <row r="30" spans="1:13" hidden="1">
      <c r="A30" s="110"/>
      <c r="B30" s="110"/>
      <c r="C30" s="110"/>
      <c r="D30" s="110"/>
      <c r="E30" s="110"/>
      <c r="F30" s="110"/>
      <c r="G30" s="110"/>
      <c r="H30" s="110"/>
      <c r="I30" s="110"/>
      <c r="J30" s="110"/>
      <c r="K30" s="110"/>
      <c r="L30" s="3"/>
    </row>
    <row r="31" spans="1:13" hidden="1">
      <c r="A31" s="110"/>
      <c r="B31" s="110"/>
      <c r="C31" s="110"/>
      <c r="D31" s="110"/>
      <c r="E31" s="110"/>
      <c r="F31" s="110"/>
      <c r="G31" s="110"/>
      <c r="H31" s="110"/>
      <c r="I31" s="110"/>
      <c r="J31" s="110"/>
      <c r="K31" s="110"/>
      <c r="L31" s="3"/>
    </row>
    <row r="32" spans="1:13" hidden="1">
      <c r="A32" s="110"/>
      <c r="B32" s="110"/>
      <c r="C32" s="110"/>
      <c r="D32" s="110"/>
      <c r="E32" s="110"/>
      <c r="F32" s="110"/>
      <c r="G32" s="110"/>
      <c r="H32" s="110"/>
      <c r="I32" s="110"/>
      <c r="J32" s="110"/>
      <c r="K32" s="110"/>
      <c r="L32" s="3"/>
    </row>
    <row r="33" spans="1:12" hidden="1">
      <c r="A33" s="110"/>
      <c r="B33" s="110"/>
      <c r="C33" s="110"/>
      <c r="D33" s="110"/>
      <c r="E33" s="110"/>
      <c r="F33" s="110"/>
      <c r="G33" s="110"/>
      <c r="H33" s="110"/>
      <c r="I33" s="110"/>
      <c r="J33" s="110"/>
      <c r="K33" s="110"/>
      <c r="L33" s="3"/>
    </row>
    <row r="34" spans="1:12" hidden="1">
      <c r="A34" s="110"/>
      <c r="B34" s="110"/>
      <c r="C34" s="110"/>
      <c r="D34" s="110"/>
      <c r="E34" s="110"/>
      <c r="F34" s="110"/>
      <c r="G34" s="110"/>
      <c r="H34" s="110"/>
      <c r="I34" s="110"/>
      <c r="J34" s="110"/>
      <c r="K34" s="110"/>
      <c r="L34" s="3"/>
    </row>
    <row r="35" spans="1:12" hidden="1">
      <c r="A35" s="110"/>
      <c r="B35" s="110"/>
      <c r="C35" s="110"/>
      <c r="D35" s="110"/>
      <c r="E35" s="110"/>
      <c r="F35" s="110"/>
      <c r="G35" s="110"/>
      <c r="H35" s="110"/>
      <c r="I35" s="110"/>
      <c r="J35" s="110"/>
      <c r="K35" s="110"/>
      <c r="L35" s="3"/>
    </row>
    <row r="36" spans="1:12" hidden="1">
      <c r="A36" s="110"/>
      <c r="B36" s="110"/>
      <c r="C36" s="110"/>
      <c r="D36" s="110"/>
      <c r="E36" s="110"/>
      <c r="F36" s="110"/>
      <c r="G36" s="110"/>
      <c r="H36" s="110"/>
      <c r="I36" s="110"/>
      <c r="J36" s="110"/>
      <c r="K36" s="110"/>
      <c r="L36" s="3"/>
    </row>
    <row r="37" spans="1:12" hidden="1">
      <c r="A37" s="110"/>
      <c r="B37" s="110"/>
      <c r="C37" s="110"/>
      <c r="D37" s="110"/>
      <c r="E37" s="110"/>
      <c r="F37" s="110"/>
      <c r="G37" s="110"/>
      <c r="H37" s="110"/>
      <c r="I37" s="110"/>
      <c r="J37" s="110"/>
      <c r="K37" s="110"/>
      <c r="L37" s="3"/>
    </row>
    <row r="38" spans="1:12" hidden="1">
      <c r="A38" s="110"/>
      <c r="B38" s="110"/>
      <c r="C38" s="110"/>
      <c r="D38" s="110"/>
      <c r="E38" s="110"/>
      <c r="F38" s="110"/>
      <c r="G38" s="110"/>
      <c r="H38" s="110"/>
      <c r="I38" s="110"/>
      <c r="J38" s="110"/>
      <c r="K38" s="110"/>
      <c r="L38" s="3"/>
    </row>
    <row r="39" spans="1:12" hidden="1">
      <c r="A39" s="110"/>
      <c r="B39" s="110"/>
      <c r="C39" s="110"/>
      <c r="D39" s="110"/>
      <c r="E39" s="110"/>
      <c r="F39" s="110"/>
      <c r="G39" s="110"/>
      <c r="H39" s="110"/>
      <c r="I39" s="110"/>
      <c r="J39" s="110"/>
      <c r="K39" s="110"/>
      <c r="L39" s="3"/>
    </row>
    <row r="40" spans="1:12" hidden="1">
      <c r="A40" s="110"/>
      <c r="B40" s="110"/>
      <c r="C40" s="110"/>
      <c r="D40" s="110"/>
      <c r="E40" s="110"/>
      <c r="F40" s="110"/>
      <c r="G40" s="110"/>
      <c r="H40" s="110"/>
      <c r="I40" s="110"/>
      <c r="J40" s="110"/>
      <c r="K40" s="110"/>
      <c r="L40" s="3"/>
    </row>
    <row r="41" spans="1:12" hidden="1">
      <c r="A41" s="110"/>
      <c r="B41" s="110"/>
      <c r="C41" s="110"/>
      <c r="D41" s="110"/>
      <c r="E41" s="110"/>
      <c r="F41" s="110"/>
      <c r="G41" s="110"/>
      <c r="H41" s="110"/>
      <c r="I41" s="110"/>
      <c r="J41" s="110"/>
      <c r="K41" s="110"/>
      <c r="L41" s="3"/>
    </row>
    <row r="42" spans="1:12" hidden="1">
      <c r="A42" s="110"/>
      <c r="B42" s="110"/>
      <c r="C42" s="110"/>
      <c r="D42" s="110"/>
      <c r="E42" s="110"/>
      <c r="F42" s="110"/>
      <c r="G42" s="110"/>
      <c r="H42" s="110"/>
      <c r="I42" s="110"/>
      <c r="J42" s="110"/>
      <c r="K42" s="110"/>
      <c r="L42" s="3"/>
    </row>
    <row r="43" spans="1:12" hidden="1">
      <c r="A43" s="110"/>
      <c r="B43" s="110"/>
      <c r="C43" s="110"/>
      <c r="D43" s="110"/>
      <c r="E43" s="110"/>
      <c r="F43" s="110"/>
      <c r="G43" s="110"/>
      <c r="H43" s="110"/>
      <c r="I43" s="110"/>
      <c r="J43" s="110"/>
      <c r="K43" s="110"/>
      <c r="L43" s="3"/>
    </row>
    <row r="44" spans="1:12" hidden="1">
      <c r="A44" s="110"/>
      <c r="B44" s="110"/>
      <c r="C44" s="110"/>
      <c r="D44" s="110"/>
      <c r="E44" s="110"/>
      <c r="F44" s="110"/>
      <c r="G44" s="110"/>
      <c r="H44" s="110"/>
      <c r="I44" s="110"/>
      <c r="J44" s="110"/>
      <c r="K44" s="110"/>
      <c r="L44" s="3"/>
    </row>
    <row r="45" spans="1:12" hidden="1">
      <c r="A45" s="110"/>
      <c r="B45" s="110"/>
      <c r="C45" s="110"/>
      <c r="D45" s="110"/>
      <c r="E45" s="110"/>
      <c r="F45" s="110"/>
      <c r="G45" s="110"/>
      <c r="H45" s="110"/>
      <c r="I45" s="110"/>
      <c r="J45" s="110"/>
      <c r="K45" s="110"/>
      <c r="L45" s="3"/>
    </row>
    <row r="46" spans="1:12" hidden="1">
      <c r="A46" s="110"/>
      <c r="B46" s="110"/>
      <c r="C46" s="110"/>
      <c r="D46" s="110"/>
      <c r="E46" s="110"/>
      <c r="F46" s="110"/>
      <c r="G46" s="110"/>
      <c r="H46" s="110"/>
      <c r="I46" s="110"/>
      <c r="J46" s="110"/>
      <c r="K46" s="110"/>
      <c r="L46" s="3"/>
    </row>
    <row r="47" spans="1:12" hidden="1">
      <c r="A47" s="110"/>
      <c r="B47" s="110"/>
      <c r="C47" s="110"/>
      <c r="D47" s="110"/>
      <c r="E47" s="110"/>
      <c r="F47" s="110"/>
      <c r="G47" s="110"/>
      <c r="H47" s="110"/>
      <c r="I47" s="110"/>
      <c r="J47" s="110"/>
      <c r="K47" s="110"/>
      <c r="L47" s="3"/>
    </row>
    <row r="48" spans="1:12" hidden="1">
      <c r="A48" s="110"/>
      <c r="B48" s="110"/>
      <c r="C48" s="110"/>
      <c r="D48" s="110"/>
      <c r="E48" s="110"/>
      <c r="F48" s="110"/>
      <c r="G48" s="110"/>
      <c r="H48" s="110"/>
      <c r="I48" s="110"/>
      <c r="J48" s="110"/>
      <c r="K48" s="110"/>
      <c r="L48" s="3"/>
    </row>
    <row r="49" spans="1:12" hidden="1">
      <c r="A49" s="110"/>
      <c r="B49" s="110"/>
      <c r="C49" s="110"/>
      <c r="D49" s="110"/>
      <c r="E49" s="110"/>
      <c r="F49" s="110"/>
      <c r="G49" s="110"/>
      <c r="H49" s="110"/>
      <c r="I49" s="110"/>
      <c r="J49" s="110"/>
      <c r="K49" s="110"/>
      <c r="L49" s="3"/>
    </row>
    <row r="50" spans="1:12" hidden="1">
      <c r="A50" s="110"/>
      <c r="B50" s="110"/>
      <c r="C50" s="110"/>
      <c r="D50" s="110"/>
      <c r="E50" s="110"/>
      <c r="F50" s="110"/>
      <c r="G50" s="110"/>
      <c r="H50" s="110"/>
      <c r="I50" s="110"/>
      <c r="J50" s="110"/>
      <c r="K50" s="110"/>
      <c r="L50" s="3"/>
    </row>
    <row r="51" spans="1:12" hidden="1">
      <c r="A51" s="110"/>
      <c r="B51" s="110"/>
      <c r="C51" s="110"/>
      <c r="D51" s="110"/>
      <c r="E51" s="110"/>
      <c r="F51" s="110"/>
      <c r="G51" s="110"/>
      <c r="H51" s="110"/>
      <c r="I51" s="110"/>
      <c r="J51" s="110"/>
      <c r="K51" s="110"/>
      <c r="L51" s="3"/>
    </row>
    <row r="52" spans="1:12" hidden="1">
      <c r="A52" s="110"/>
      <c r="B52" s="110"/>
      <c r="C52" s="110"/>
      <c r="D52" s="110"/>
      <c r="E52" s="110"/>
      <c r="F52" s="110"/>
      <c r="G52" s="110"/>
      <c r="H52" s="110"/>
      <c r="I52" s="110"/>
      <c r="J52" s="110"/>
      <c r="K52" s="110"/>
      <c r="L52" s="3"/>
    </row>
    <row r="53" spans="1:12" hidden="1">
      <c r="A53" s="110"/>
      <c r="B53" s="110"/>
      <c r="C53" s="110"/>
      <c r="D53" s="110"/>
      <c r="E53" s="110"/>
      <c r="F53" s="110"/>
      <c r="G53" s="110"/>
      <c r="H53" s="110"/>
      <c r="I53" s="110"/>
      <c r="J53" s="110"/>
      <c r="K53" s="110"/>
      <c r="L53" s="3"/>
    </row>
    <row r="54" spans="1:12" hidden="1">
      <c r="A54" s="110"/>
      <c r="B54" s="110"/>
      <c r="C54" s="110"/>
      <c r="D54" s="110"/>
      <c r="E54" s="110"/>
      <c r="F54" s="110"/>
      <c r="G54" s="110"/>
      <c r="H54" s="110"/>
      <c r="I54" s="110"/>
      <c r="J54" s="110"/>
      <c r="K54" s="110"/>
      <c r="L54" s="3"/>
    </row>
    <row r="55" spans="1:12" hidden="1">
      <c r="A55" s="110"/>
      <c r="B55" s="110"/>
      <c r="C55" s="110"/>
      <c r="D55" s="110"/>
      <c r="E55" s="110"/>
      <c r="F55" s="110"/>
      <c r="G55" s="110"/>
      <c r="H55" s="110"/>
      <c r="I55" s="110"/>
      <c r="J55" s="110"/>
      <c r="K55" s="110"/>
      <c r="L55" s="3"/>
    </row>
    <row r="65" spans="14:14">
      <c r="N65" s="111"/>
    </row>
    <row r="66" spans="14:14">
      <c r="N66" s="111"/>
    </row>
    <row r="67" spans="14:14">
      <c r="N67" s="111"/>
    </row>
    <row r="68" spans="14:14">
      <c r="N68" s="111"/>
    </row>
    <row r="69" spans="14:14">
      <c r="N69" s="111"/>
    </row>
    <row r="70" spans="14:14">
      <c r="N70" s="111"/>
    </row>
  </sheetData>
  <mergeCells count="2">
    <mergeCell ref="B6:D6"/>
    <mergeCell ref="A2:K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A2574-328C-4A26-B136-91E1FDB911DA}">
  <dimension ref="A1:M1"/>
  <sheetViews>
    <sheetView zoomScaleNormal="100" workbookViewId="0"/>
  </sheetViews>
  <sheetFormatPr defaultColWidth="8.85546875" defaultRowHeight="15.75"/>
  <cols>
    <col min="1" max="16384" width="8.85546875" style="1"/>
  </cols>
  <sheetData>
    <row r="1" spans="1:13" ht="18" customHeight="1">
      <c r="A1" s="13" t="s">
        <v>8</v>
      </c>
      <c r="B1" s="14"/>
      <c r="C1" s="18" t="s">
        <v>9</v>
      </c>
      <c r="D1" s="16"/>
      <c r="E1" s="16"/>
      <c r="F1" s="16"/>
      <c r="G1" s="16"/>
      <c r="H1" s="16"/>
      <c r="I1" s="16"/>
      <c r="J1" s="16"/>
      <c r="K1" s="16"/>
      <c r="L1" s="17"/>
      <c r="M1" s="1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C5B0E-E296-486C-BDA7-9F8836DDC5D9}">
  <dimension ref="A1:BC60"/>
  <sheetViews>
    <sheetView zoomScaleNormal="100" workbookViewId="0"/>
  </sheetViews>
  <sheetFormatPr defaultColWidth="9.140625" defaultRowHeight="15.75"/>
  <cols>
    <col min="1" max="1" width="10.28515625" style="6" customWidth="1"/>
    <col min="2" max="11" width="12.28515625" style="6" customWidth="1"/>
    <col min="12" max="12" width="12.85546875" style="6" customWidth="1"/>
    <col min="13" max="13" width="9.7109375" style="6" customWidth="1"/>
    <col min="14" max="14" width="6.5703125" style="6" customWidth="1"/>
    <col min="15" max="25" width="10.7109375" style="6" customWidth="1"/>
    <col min="26" max="26" width="13" style="6" customWidth="1"/>
    <col min="27" max="27" width="13.7109375" style="6" customWidth="1"/>
    <col min="28" max="28" width="11.42578125" style="6" customWidth="1"/>
    <col min="29" max="29" width="10.140625" style="6" customWidth="1"/>
    <col min="30" max="31" width="10.7109375" style="6" customWidth="1"/>
    <col min="32" max="33" width="9.140625" style="6"/>
    <col min="34" max="34" width="11.5703125" style="6" customWidth="1"/>
    <col min="35" max="35" width="14.140625" style="6" bestFit="1" customWidth="1"/>
    <col min="36" max="36" width="11.42578125" style="6" customWidth="1"/>
    <col min="37" max="37" width="10.7109375" style="6" customWidth="1"/>
    <col min="38" max="41" width="9.140625" style="6"/>
    <col min="42" max="42" width="11.42578125" style="6" customWidth="1"/>
    <col min="43" max="43" width="14.28515625" style="6" bestFit="1" customWidth="1"/>
    <col min="44" max="44" width="11.42578125" style="6" customWidth="1"/>
    <col min="45" max="45" width="10.28515625" style="6" customWidth="1"/>
    <col min="46" max="16384" width="9.140625" style="6"/>
  </cols>
  <sheetData>
    <row r="1" spans="1:55" ht="18" customHeight="1">
      <c r="A1" s="13" t="s">
        <v>4</v>
      </c>
      <c r="B1" s="14"/>
      <c r="C1" s="10" t="s">
        <v>6</v>
      </c>
      <c r="D1" s="14"/>
      <c r="E1" s="14"/>
      <c r="F1" s="14"/>
      <c r="G1" s="14"/>
      <c r="H1" s="14"/>
      <c r="I1" s="14"/>
      <c r="J1" s="14"/>
      <c r="K1" s="14"/>
      <c r="L1" s="14"/>
      <c r="M1" s="14"/>
      <c r="O1" s="1"/>
    </row>
    <row r="2" spans="1:55" ht="15.75" customHeight="1">
      <c r="A2" s="7"/>
      <c r="B2" s="5"/>
      <c r="C2" s="5"/>
      <c r="D2" s="5"/>
      <c r="E2" s="5"/>
      <c r="F2" s="5"/>
      <c r="G2" s="5"/>
      <c r="H2" s="10"/>
      <c r="I2" s="10"/>
      <c r="J2" s="11"/>
      <c r="K2" s="11"/>
      <c r="L2" s="11"/>
      <c r="M2" s="14"/>
      <c r="N2" s="4"/>
      <c r="O2" s="195" t="s">
        <v>220</v>
      </c>
      <c r="P2" s="197"/>
      <c r="R2" s="195" t="s">
        <v>221</v>
      </c>
      <c r="S2" s="196"/>
      <c r="T2" s="196"/>
      <c r="U2" s="197"/>
      <c r="W2" s="178" t="s">
        <v>137</v>
      </c>
      <c r="X2" s="179"/>
      <c r="Y2" s="179"/>
      <c r="Z2" s="179"/>
      <c r="AA2" s="179"/>
      <c r="AB2" s="180"/>
      <c r="AC2" s="181"/>
      <c r="AD2" s="182"/>
      <c r="AE2" s="178" t="s">
        <v>95</v>
      </c>
      <c r="AF2" s="179"/>
      <c r="AG2" s="179"/>
      <c r="AH2" s="179"/>
      <c r="AI2" s="179"/>
      <c r="AJ2" s="180"/>
      <c r="AK2" s="181"/>
      <c r="AL2" s="182"/>
      <c r="AM2" s="178" t="s">
        <v>117</v>
      </c>
      <c r="AN2" s="179"/>
      <c r="AO2" s="179"/>
      <c r="AP2" s="179"/>
      <c r="AQ2" s="179"/>
      <c r="AR2" s="180"/>
      <c r="AS2" s="181"/>
      <c r="AT2" s="182"/>
      <c r="AU2" s="1"/>
      <c r="AV2" s="1"/>
    </row>
    <row r="3" spans="1:55" ht="40.9" customHeight="1">
      <c r="A3" s="194" t="s">
        <v>205</v>
      </c>
      <c r="B3" s="194"/>
      <c r="C3" s="194"/>
      <c r="D3" s="194"/>
      <c r="E3" s="194"/>
      <c r="F3" s="194"/>
      <c r="G3" s="194"/>
      <c r="H3" s="194"/>
      <c r="I3" s="194"/>
      <c r="J3" s="194"/>
      <c r="K3" s="194"/>
      <c r="L3" s="194"/>
      <c r="M3" s="15"/>
      <c r="N3" s="4"/>
      <c r="O3" s="80" t="s">
        <v>71</v>
      </c>
      <c r="P3" s="80" t="s">
        <v>91</v>
      </c>
      <c r="R3" s="88" t="s">
        <v>71</v>
      </c>
      <c r="S3" s="89" t="s">
        <v>88</v>
      </c>
      <c r="T3" s="89" t="s">
        <v>89</v>
      </c>
      <c r="U3" s="90" t="s">
        <v>90</v>
      </c>
      <c r="W3" s="115" t="s">
        <v>96</v>
      </c>
      <c r="X3" s="115" t="s">
        <v>97</v>
      </c>
      <c r="Y3" s="116" t="s">
        <v>91</v>
      </c>
      <c r="Z3" s="115" t="s">
        <v>98</v>
      </c>
      <c r="AA3" s="115" t="s">
        <v>99</v>
      </c>
      <c r="AB3" s="177" t="s">
        <v>208</v>
      </c>
      <c r="AC3" s="183"/>
      <c r="AD3" s="184"/>
      <c r="AE3" s="115" t="s">
        <v>96</v>
      </c>
      <c r="AF3" s="115" t="s">
        <v>97</v>
      </c>
      <c r="AG3" s="116" t="s">
        <v>91</v>
      </c>
      <c r="AH3" s="115" t="s">
        <v>98</v>
      </c>
      <c r="AI3" s="115" t="s">
        <v>99</v>
      </c>
      <c r="AJ3" s="177" t="s">
        <v>208</v>
      </c>
      <c r="AK3" s="183"/>
      <c r="AL3" s="184"/>
      <c r="AM3" s="115" t="s">
        <v>96</v>
      </c>
      <c r="AN3" s="115" t="s">
        <v>97</v>
      </c>
      <c r="AO3" s="116" t="s">
        <v>91</v>
      </c>
      <c r="AP3" s="115" t="s">
        <v>98</v>
      </c>
      <c r="AQ3" s="115" t="s">
        <v>99</v>
      </c>
      <c r="AR3" s="177" t="s">
        <v>208</v>
      </c>
      <c r="AS3" s="183"/>
      <c r="AT3" s="184"/>
      <c r="AU3" s="1"/>
      <c r="AV3" s="1"/>
    </row>
    <row r="4" spans="1:55" ht="15.6" customHeight="1">
      <c r="A4" s="200" t="s">
        <v>154</v>
      </c>
      <c r="B4" s="200"/>
      <c r="C4" s="200"/>
      <c r="D4" s="200"/>
      <c r="E4" s="200"/>
      <c r="F4" s="200"/>
      <c r="G4" s="200"/>
      <c r="H4" s="200"/>
      <c r="I4" s="200"/>
      <c r="J4" s="200"/>
      <c r="K4" s="200"/>
      <c r="L4" s="200"/>
      <c r="M4" s="15"/>
      <c r="N4" s="4"/>
      <c r="O4" s="86">
        <v>2016</v>
      </c>
      <c r="P4" s="87">
        <v>16000</v>
      </c>
      <c r="R4" s="54">
        <v>2016</v>
      </c>
      <c r="S4" s="91">
        <v>0</v>
      </c>
      <c r="T4" s="91">
        <v>12</v>
      </c>
      <c r="U4" s="92">
        <v>1100</v>
      </c>
      <c r="W4" s="152">
        <v>0</v>
      </c>
      <c r="X4" s="152">
        <v>0.11856302654407158</v>
      </c>
      <c r="Y4" s="92">
        <v>16000</v>
      </c>
      <c r="Z4" s="153">
        <v>1095.7691648749294</v>
      </c>
      <c r="AA4" s="162">
        <v>6603.3638473938681</v>
      </c>
      <c r="AB4" s="163">
        <v>1.6335526157623025E-2</v>
      </c>
      <c r="AC4" s="1"/>
      <c r="AD4" s="1"/>
      <c r="AE4" s="152">
        <v>0</v>
      </c>
      <c r="AF4" s="152">
        <v>0.10838898776216656</v>
      </c>
      <c r="AG4" s="92">
        <v>16000</v>
      </c>
      <c r="AH4" s="153">
        <v>1005.9196037655349</v>
      </c>
      <c r="AI4" s="162">
        <v>6599.1035700397879</v>
      </c>
      <c r="AJ4" s="163">
        <v>8.7990341598880057</v>
      </c>
      <c r="AK4" s="1"/>
      <c r="AL4"/>
      <c r="AM4" s="152">
        <v>0</v>
      </c>
      <c r="AN4" s="152">
        <v>9.6340007955764695E-2</v>
      </c>
      <c r="AO4" s="92">
        <v>16000</v>
      </c>
      <c r="AP4" s="153">
        <v>942.99430987273865</v>
      </c>
      <c r="AQ4" s="162">
        <v>6590.9719635279125</v>
      </c>
      <c r="AR4" s="163">
        <v>26.140970814197541</v>
      </c>
      <c r="AS4" s="1"/>
      <c r="AT4" s="1"/>
      <c r="AU4" s="1"/>
      <c r="AV4" s="1"/>
      <c r="AZ4" s="1"/>
      <c r="BA4" s="1"/>
      <c r="BB4" s="1"/>
      <c r="BC4" s="1"/>
    </row>
    <row r="5" spans="1:55">
      <c r="A5" s="76" t="s">
        <v>92</v>
      </c>
      <c r="B5" s="15"/>
      <c r="C5" s="15"/>
      <c r="D5" s="15"/>
      <c r="E5" s="15"/>
      <c r="F5" s="15"/>
      <c r="G5" s="15"/>
      <c r="H5" s="15"/>
      <c r="I5" s="15"/>
      <c r="J5" s="15"/>
      <c r="K5" s="15"/>
      <c r="L5" s="15"/>
      <c r="M5" s="15"/>
      <c r="N5" s="4"/>
      <c r="O5" s="86">
        <v>2017</v>
      </c>
      <c r="P5" s="87">
        <v>16000</v>
      </c>
      <c r="R5" s="54">
        <v>2016</v>
      </c>
      <c r="S5" s="91">
        <v>12</v>
      </c>
      <c r="T5" s="91">
        <v>24</v>
      </c>
      <c r="U5" s="92">
        <v>3800</v>
      </c>
      <c r="W5" s="152">
        <v>0.11856302654407158</v>
      </c>
      <c r="X5" s="152">
        <v>0.50447424095860949</v>
      </c>
      <c r="Y5" s="92">
        <v>16000</v>
      </c>
      <c r="Z5" s="153">
        <v>3566.6229301063036</v>
      </c>
      <c r="AA5" s="162">
        <v>27515.000052548497</v>
      </c>
      <c r="AB5" s="163">
        <v>15.270707843103544</v>
      </c>
      <c r="AC5" s="1"/>
      <c r="AD5" s="1"/>
      <c r="AE5" s="152">
        <v>0.10838898776216656</v>
      </c>
      <c r="AF5" s="152">
        <v>0.51791977640599629</v>
      </c>
      <c r="AG5" s="92">
        <v>16000</v>
      </c>
      <c r="AH5" s="153">
        <v>3800.7094368878511</v>
      </c>
      <c r="AI5" s="162">
        <v>27522.474047499476</v>
      </c>
      <c r="AJ5" s="163">
        <v>1.3242282952731334E-4</v>
      </c>
      <c r="AK5" s="1"/>
      <c r="AL5"/>
      <c r="AM5" s="152">
        <v>9.6340007955764695E-2</v>
      </c>
      <c r="AN5" s="152">
        <v>0.50574592532532758</v>
      </c>
      <c r="AO5" s="92">
        <v>16000</v>
      </c>
      <c r="AP5" s="153">
        <v>4007.3429377854363</v>
      </c>
      <c r="AQ5" s="162">
        <v>27517.015090473793</v>
      </c>
      <c r="AR5" s="163">
        <v>10.728079557187421</v>
      </c>
      <c r="AS5" s="1"/>
      <c r="AT5" s="1"/>
      <c r="AU5" s="1"/>
      <c r="AV5" s="1"/>
    </row>
    <row r="6" spans="1:55">
      <c r="A6" s="76" t="s">
        <v>93</v>
      </c>
      <c r="B6" s="5"/>
      <c r="C6" s="5"/>
      <c r="D6" s="5"/>
      <c r="E6" s="5"/>
      <c r="F6" s="5"/>
      <c r="G6" s="5"/>
      <c r="H6" s="10"/>
      <c r="I6" s="10"/>
      <c r="J6" s="11"/>
      <c r="K6" s="11"/>
      <c r="L6" s="11"/>
      <c r="M6" s="14"/>
      <c r="N6" s="4"/>
      <c r="O6" s="86">
        <v>2018</v>
      </c>
      <c r="P6" s="87">
        <v>17000</v>
      </c>
      <c r="R6" s="54">
        <v>2016</v>
      </c>
      <c r="S6" s="91">
        <v>24</v>
      </c>
      <c r="T6" s="91">
        <v>36</v>
      </c>
      <c r="U6" s="92">
        <v>1800</v>
      </c>
      <c r="W6" s="152">
        <v>0.50447424095860949</v>
      </c>
      <c r="X6" s="152">
        <v>0.78976374297441032</v>
      </c>
      <c r="Y6" s="92">
        <v>16000</v>
      </c>
      <c r="Z6" s="153">
        <v>2636.6688543939658</v>
      </c>
      <c r="AA6" s="162">
        <v>11542.420028891882</v>
      </c>
      <c r="AB6" s="163">
        <v>265.49210787177464</v>
      </c>
      <c r="AC6" s="1"/>
      <c r="AD6" s="1"/>
      <c r="AE6" s="152">
        <v>0.51791977640599629</v>
      </c>
      <c r="AF6" s="152">
        <v>0.79047954769088469</v>
      </c>
      <c r="AG6" s="92">
        <v>16000</v>
      </c>
      <c r="AH6" s="153">
        <v>2529.5301930019555</v>
      </c>
      <c r="AI6" s="162">
        <v>11574.889773020695</v>
      </c>
      <c r="AJ6" s="163">
        <v>210.40045458791604</v>
      </c>
      <c r="AK6" s="1"/>
      <c r="AL6"/>
      <c r="AM6" s="152">
        <v>0.50574592532532758</v>
      </c>
      <c r="AN6" s="152">
        <v>0.74546076862479105</v>
      </c>
      <c r="AO6" s="92">
        <v>16000</v>
      </c>
      <c r="AP6" s="153">
        <v>2346.374450448684</v>
      </c>
      <c r="AQ6" s="162">
        <v>11622.753481343976</v>
      </c>
      <c r="AR6" s="163">
        <v>127.22821800502311</v>
      </c>
      <c r="AS6" s="1"/>
      <c r="AT6" s="1"/>
      <c r="AU6" s="1"/>
      <c r="AV6" s="1"/>
    </row>
    <row r="7" spans="1:55">
      <c r="A7" s="76" t="s">
        <v>94</v>
      </c>
      <c r="B7" s="5"/>
      <c r="C7" s="5"/>
      <c r="D7" s="5"/>
      <c r="E7" s="5"/>
      <c r="F7" s="5"/>
      <c r="G7" s="5"/>
      <c r="H7" s="10"/>
      <c r="I7" s="10"/>
      <c r="J7" s="11"/>
      <c r="K7" s="11"/>
      <c r="L7" s="11"/>
      <c r="M7" s="14"/>
      <c r="N7" s="4"/>
      <c r="O7" s="86">
        <v>2019</v>
      </c>
      <c r="P7" s="87">
        <v>18000</v>
      </c>
      <c r="R7" s="54">
        <v>2016</v>
      </c>
      <c r="S7" s="91">
        <v>36</v>
      </c>
      <c r="T7" s="91">
        <v>48</v>
      </c>
      <c r="U7" s="92">
        <v>1500</v>
      </c>
      <c r="W7" s="152">
        <v>0.78976374297441032</v>
      </c>
      <c r="X7" s="152">
        <v>0.92849471781397375</v>
      </c>
      <c r="Y7" s="92">
        <v>16000</v>
      </c>
      <c r="Z7" s="153">
        <v>1282.1629885243044</v>
      </c>
      <c r="AA7" s="162">
        <v>9452.2926597765545</v>
      </c>
      <c r="AB7" s="163">
        <v>37.010086855866859</v>
      </c>
      <c r="AC7" s="1"/>
      <c r="AD7" s="1"/>
      <c r="AE7" s="152">
        <v>0.79047954769088469</v>
      </c>
      <c r="AF7" s="152">
        <v>0.91786406136248333</v>
      </c>
      <c r="AG7" s="92">
        <v>16000</v>
      </c>
      <c r="AH7" s="153">
        <v>1182.2103164167288</v>
      </c>
      <c r="AI7" s="162">
        <v>9430.5013557961265</v>
      </c>
      <c r="AJ7" s="163">
        <v>85.424971842621432</v>
      </c>
      <c r="AK7" s="1"/>
      <c r="AL7"/>
      <c r="AM7" s="152">
        <v>0.74546076862479105</v>
      </c>
      <c r="AN7" s="152">
        <v>0.85410840233633356</v>
      </c>
      <c r="AO7" s="92">
        <v>16000</v>
      </c>
      <c r="AP7" s="153">
        <v>1063.4636901645758</v>
      </c>
      <c r="AQ7" s="162">
        <v>9390.4660481776955</v>
      </c>
      <c r="AR7" s="163">
        <v>179.19177830626148</v>
      </c>
      <c r="AS7" s="1"/>
      <c r="AT7" s="1"/>
      <c r="AU7" s="1"/>
      <c r="AV7" s="1"/>
    </row>
    <row r="8" spans="1:55">
      <c r="A8" s="76"/>
      <c r="B8" s="5"/>
      <c r="C8" s="5"/>
      <c r="D8" s="5"/>
      <c r="E8" s="5"/>
      <c r="F8" s="5"/>
      <c r="G8" s="5"/>
      <c r="H8" s="10"/>
      <c r="I8" s="10"/>
      <c r="J8" s="11"/>
      <c r="K8" s="11"/>
      <c r="L8" s="11"/>
      <c r="M8" s="14"/>
      <c r="N8" s="4"/>
      <c r="O8" s="86">
        <v>2020</v>
      </c>
      <c r="P8" s="87">
        <v>20000</v>
      </c>
      <c r="R8" s="54">
        <v>2016</v>
      </c>
      <c r="S8" s="91">
        <v>48</v>
      </c>
      <c r="T8" s="91">
        <v>60</v>
      </c>
      <c r="U8" s="92">
        <v>300</v>
      </c>
      <c r="W8" s="152">
        <v>0.92849471781397375</v>
      </c>
      <c r="X8" s="152">
        <v>0.97988726295831996</v>
      </c>
      <c r="Y8" s="92">
        <v>16000</v>
      </c>
      <c r="Z8" s="153">
        <v>474.97409534062882</v>
      </c>
      <c r="AA8" s="162">
        <v>1374.0039845861215</v>
      </c>
      <c r="AB8" s="163">
        <v>64.458113275241203</v>
      </c>
      <c r="AC8" s="1"/>
      <c r="AD8" s="1"/>
      <c r="AE8" s="152">
        <v>0.91786406136248333</v>
      </c>
      <c r="AF8" s="152">
        <v>0.96968027486078112</v>
      </c>
      <c r="AG8" s="92">
        <v>16000</v>
      </c>
      <c r="AH8" s="153">
        <v>480.88782843151267</v>
      </c>
      <c r="AI8" s="162">
        <v>1371.8023829640397</v>
      </c>
      <c r="AJ8" s="163">
        <v>68.041660736955748</v>
      </c>
      <c r="AK8" s="1"/>
      <c r="AL8"/>
      <c r="AM8" s="152">
        <v>0.85410840233633356</v>
      </c>
      <c r="AN8" s="152">
        <v>0.90758843834482439</v>
      </c>
      <c r="AO8" s="92">
        <v>16000</v>
      </c>
      <c r="AP8" s="153">
        <v>523.47275776593244</v>
      </c>
      <c r="AQ8" s="162">
        <v>1354.6727393255737</v>
      </c>
      <c r="AR8" s="163">
        <v>95.401475478197682</v>
      </c>
      <c r="AS8" s="1"/>
      <c r="AT8" s="1"/>
      <c r="AU8" s="1"/>
      <c r="AV8" s="1"/>
    </row>
    <row r="9" spans="1:55">
      <c r="A9" s="200" t="s">
        <v>155</v>
      </c>
      <c r="B9" s="200"/>
      <c r="C9" s="200"/>
      <c r="D9" s="200"/>
      <c r="E9" s="200"/>
      <c r="F9" s="200"/>
      <c r="G9" s="200"/>
      <c r="H9" s="200"/>
      <c r="I9" s="200"/>
      <c r="J9" s="200"/>
      <c r="K9" s="200"/>
      <c r="L9" s="200"/>
      <c r="M9" s="14"/>
      <c r="N9" s="4"/>
      <c r="O9" s="86">
        <v>2021</v>
      </c>
      <c r="P9" s="87">
        <v>22000</v>
      </c>
      <c r="R9" s="54">
        <v>2016</v>
      </c>
      <c r="S9" s="91">
        <v>60</v>
      </c>
      <c r="T9" s="91">
        <v>72</v>
      </c>
      <c r="U9" s="92">
        <v>500</v>
      </c>
      <c r="W9" s="152">
        <v>0.97988726295831996</v>
      </c>
      <c r="X9" s="152">
        <v>0.99522656043900604</v>
      </c>
      <c r="Y9" s="92">
        <v>16000</v>
      </c>
      <c r="Z9" s="153">
        <v>141.7670388494308</v>
      </c>
      <c r="AA9" s="162">
        <v>2335.3255306042283</v>
      </c>
      <c r="AB9" s="163">
        <v>905.2234955052138</v>
      </c>
      <c r="AC9" s="1"/>
      <c r="AD9" s="1"/>
      <c r="AE9" s="152">
        <v>0.96968027486078112</v>
      </c>
      <c r="AF9" s="152">
        <v>0.98924010525432049</v>
      </c>
      <c r="AG9" s="92">
        <v>16000</v>
      </c>
      <c r="AH9" s="153">
        <v>181.52782164885215</v>
      </c>
      <c r="AI9" s="162">
        <v>2419.1766429906997</v>
      </c>
      <c r="AJ9" s="163">
        <v>558.72718276717467</v>
      </c>
      <c r="AK9" s="1"/>
      <c r="AL9"/>
      <c r="AM9" s="152">
        <v>0.90758843834482439</v>
      </c>
      <c r="AN9" s="152">
        <v>0.93688668921408458</v>
      </c>
      <c r="AO9" s="92">
        <v>16000</v>
      </c>
      <c r="AP9" s="153">
        <v>286.77684842648171</v>
      </c>
      <c r="AQ9" s="162">
        <v>2542.5753424285635</v>
      </c>
      <c r="AR9" s="163">
        <v>158.53480717289759</v>
      </c>
      <c r="AS9" s="1"/>
      <c r="AT9" s="1"/>
      <c r="AU9" s="1"/>
      <c r="AV9" s="1"/>
    </row>
    <row r="10" spans="1:55">
      <c r="A10" s="7"/>
      <c r="B10" s="5"/>
      <c r="C10" s="5"/>
      <c r="D10" s="5"/>
      <c r="E10" s="5"/>
      <c r="F10" s="5"/>
      <c r="G10" s="5"/>
      <c r="H10" s="10"/>
      <c r="I10" s="10"/>
      <c r="J10" s="11"/>
      <c r="K10" s="11"/>
      <c r="L10" s="11"/>
      <c r="M10" s="14"/>
      <c r="N10" s="4"/>
      <c r="O10" s="86">
        <v>2022</v>
      </c>
      <c r="P10" s="87">
        <v>25000</v>
      </c>
      <c r="R10" s="54">
        <v>2016</v>
      </c>
      <c r="S10" s="91">
        <v>72</v>
      </c>
      <c r="T10" s="91">
        <v>84</v>
      </c>
      <c r="U10" s="92">
        <v>200</v>
      </c>
      <c r="W10" s="152">
        <v>0.99522656043900604</v>
      </c>
      <c r="X10" s="152">
        <v>0.99903019880834254</v>
      </c>
      <c r="Y10" s="92">
        <v>16000</v>
      </c>
      <c r="Z10" s="153">
        <v>35.153536148175391</v>
      </c>
      <c r="AA10" s="162">
        <v>676.79150682217016</v>
      </c>
      <c r="AB10" s="163">
        <v>773.01915033265789</v>
      </c>
      <c r="AC10" s="1"/>
      <c r="AD10" s="1"/>
      <c r="AE10" s="152">
        <v>0.98924010525432049</v>
      </c>
      <c r="AF10" s="152">
        <v>0.99628625999948506</v>
      </c>
      <c r="AG10" s="92">
        <v>16000</v>
      </c>
      <c r="AH10" s="153">
        <v>65.392853422334682</v>
      </c>
      <c r="AI10" s="162">
        <v>770.689742098539</v>
      </c>
      <c r="AJ10" s="163">
        <v>277.08049062732249</v>
      </c>
      <c r="AK10" s="1"/>
      <c r="AL10"/>
      <c r="AM10" s="152">
        <v>0.93688668921408458</v>
      </c>
      <c r="AN10" s="152">
        <v>0.95441503733637578</v>
      </c>
      <c r="AO10" s="92">
        <v>16000</v>
      </c>
      <c r="AP10" s="153">
        <v>171.57080315354131</v>
      </c>
      <c r="AQ10" s="162">
        <v>857.42840240340104</v>
      </c>
      <c r="AR10" s="163">
        <v>4.7107037938815806</v>
      </c>
      <c r="AS10" s="1"/>
      <c r="AT10" s="1"/>
      <c r="AU10" s="1"/>
      <c r="AV10" s="1"/>
    </row>
    <row r="11" spans="1:55">
      <c r="A11" s="5" t="s">
        <v>2</v>
      </c>
      <c r="B11" s="5" t="s">
        <v>156</v>
      </c>
      <c r="C11" s="5"/>
      <c r="D11" s="5"/>
      <c r="E11" s="5"/>
      <c r="F11" s="5"/>
      <c r="G11" s="5"/>
      <c r="H11" s="5"/>
      <c r="I11" s="5"/>
      <c r="J11" s="5"/>
      <c r="K11" s="5"/>
      <c r="L11" s="5"/>
      <c r="M11" s="14"/>
      <c r="N11" s="4"/>
      <c r="O11" s="86">
        <v>2023</v>
      </c>
      <c r="P11" s="87">
        <v>28000</v>
      </c>
      <c r="R11" s="54">
        <v>2016</v>
      </c>
      <c r="S11" s="91">
        <v>84</v>
      </c>
      <c r="T11" s="91">
        <v>96</v>
      </c>
      <c r="U11" s="92">
        <v>0</v>
      </c>
      <c r="W11" s="152">
        <v>0.99903019880834254</v>
      </c>
      <c r="X11" s="152">
        <v>0.99982946340960577</v>
      </c>
      <c r="Y11" s="92">
        <v>16000</v>
      </c>
      <c r="Z11" s="153">
        <v>7.386868656855258</v>
      </c>
      <c r="AA11" s="162">
        <v>-7.386868656855258</v>
      </c>
      <c r="AB11" s="163">
        <v>7.386868656855258</v>
      </c>
      <c r="AC11" s="1"/>
      <c r="AD11" s="1"/>
      <c r="AE11" s="152">
        <v>0.99628625999948506</v>
      </c>
      <c r="AF11" s="152">
        <v>0.99874445904684217</v>
      </c>
      <c r="AG11" s="92">
        <v>16000</v>
      </c>
      <c r="AH11" s="153">
        <v>22.813670122283416</v>
      </c>
      <c r="AI11" s="162">
        <v>-22.813670122283416</v>
      </c>
      <c r="AJ11" s="163">
        <v>22.813670122283416</v>
      </c>
      <c r="AK11" s="1"/>
      <c r="AL11"/>
      <c r="AM11" s="152">
        <v>0.95441503733637578</v>
      </c>
      <c r="AN11" s="152">
        <v>0.96564675935615263</v>
      </c>
      <c r="AO11" s="92">
        <v>16000</v>
      </c>
      <c r="AP11" s="153">
        <v>109.93823001950612</v>
      </c>
      <c r="AQ11" s="162">
        <v>-109.93823001950612</v>
      </c>
      <c r="AR11" s="163">
        <v>109.93823001950612</v>
      </c>
      <c r="AS11" s="1"/>
      <c r="AT11" s="1"/>
      <c r="AU11" s="1"/>
      <c r="AV11" s="1"/>
    </row>
    <row r="12" spans="1:55">
      <c r="A12" s="10"/>
      <c r="B12" s="10" t="s">
        <v>0</v>
      </c>
      <c r="C12" s="10"/>
      <c r="D12" s="11"/>
      <c r="E12" s="11"/>
      <c r="F12" s="5"/>
      <c r="G12" s="5"/>
      <c r="H12" s="5"/>
      <c r="I12" s="5"/>
      <c r="J12" s="5"/>
      <c r="K12" s="5"/>
      <c r="L12" s="5"/>
      <c r="M12" s="14"/>
      <c r="N12" s="4"/>
      <c r="R12" s="54">
        <v>2017</v>
      </c>
      <c r="S12" s="91">
        <v>0</v>
      </c>
      <c r="T12" s="91">
        <v>12</v>
      </c>
      <c r="U12" s="92">
        <v>1300</v>
      </c>
      <c r="W12" s="152">
        <v>0</v>
      </c>
      <c r="X12" s="152">
        <v>0.11856302654407158</v>
      </c>
      <c r="Y12" s="92">
        <v>16000</v>
      </c>
      <c r="Z12" s="153">
        <v>1095.7691648749294</v>
      </c>
      <c r="AA12" s="162">
        <v>8003.2062132609226</v>
      </c>
      <c r="AB12" s="163">
        <v>38.064799916727495</v>
      </c>
      <c r="AC12" s="1"/>
      <c r="AD12" s="1"/>
      <c r="AE12" s="152">
        <v>0</v>
      </c>
      <c r="AF12" s="152">
        <v>0.10838898776216656</v>
      </c>
      <c r="AG12" s="92">
        <v>16000</v>
      </c>
      <c r="AH12" s="153">
        <v>1005.9196037655349</v>
      </c>
      <c r="AI12" s="162">
        <v>7981.8350561862098</v>
      </c>
      <c r="AJ12" s="163">
        <v>85.97434539070575</v>
      </c>
      <c r="AK12" s="1"/>
      <c r="AL12"/>
      <c r="AM12" s="152">
        <v>0</v>
      </c>
      <c r="AN12" s="152">
        <v>9.6340007955764695E-2</v>
      </c>
      <c r="AO12" s="92">
        <v>16000</v>
      </c>
      <c r="AP12" s="153">
        <v>942.99430987273865</v>
      </c>
      <c r="AQ12" s="162">
        <v>7960.7840132371211</v>
      </c>
      <c r="AR12" s="163">
        <v>135.15782804717296</v>
      </c>
      <c r="AS12" s="1"/>
      <c r="AT12" s="1"/>
      <c r="AU12" s="1"/>
      <c r="AV12" s="1"/>
    </row>
    <row r="13" spans="1:55">
      <c r="A13" s="198"/>
      <c r="B13" s="198"/>
      <c r="C13" s="198"/>
      <c r="D13" s="198"/>
      <c r="E13" s="198"/>
      <c r="F13" s="198"/>
      <c r="G13" s="198"/>
      <c r="H13" s="198"/>
      <c r="I13" s="198"/>
      <c r="J13" s="198"/>
      <c r="K13" s="198"/>
      <c r="L13" s="198"/>
      <c r="M13" s="198"/>
      <c r="N13" s="4"/>
      <c r="R13" s="54">
        <v>2017</v>
      </c>
      <c r="S13" s="91">
        <v>12</v>
      </c>
      <c r="T13" s="91">
        <v>24</v>
      </c>
      <c r="U13" s="92">
        <v>3400</v>
      </c>
      <c r="W13" s="152">
        <v>0.11856302654407158</v>
      </c>
      <c r="X13" s="152">
        <v>0.50447424095860949</v>
      </c>
      <c r="Y13" s="92">
        <v>16000</v>
      </c>
      <c r="Z13" s="153">
        <v>3566.6229301063036</v>
      </c>
      <c r="AA13" s="162">
        <v>24243.250264900624</v>
      </c>
      <c r="AB13" s="163">
        <v>7.7841704551545163</v>
      </c>
      <c r="AC13" s="1"/>
      <c r="AD13" s="1"/>
      <c r="AE13" s="152">
        <v>0.10838898776216656</v>
      </c>
      <c r="AF13" s="152">
        <v>0.51791977640599629</v>
      </c>
      <c r="AG13" s="92">
        <v>16000</v>
      </c>
      <c r="AH13" s="153">
        <v>3800.7094368878511</v>
      </c>
      <c r="AI13" s="162">
        <v>24225.296838616599</v>
      </c>
      <c r="AJ13" s="163">
        <v>42.246863507265964</v>
      </c>
      <c r="AK13" s="1"/>
      <c r="AL13"/>
      <c r="AM13" s="152">
        <v>9.6340007955764695E-2</v>
      </c>
      <c r="AN13" s="152">
        <v>0.50574592532532758</v>
      </c>
      <c r="AO13" s="92">
        <v>16000</v>
      </c>
      <c r="AP13" s="153">
        <v>4007.3429377854363</v>
      </c>
      <c r="AQ13" s="162">
        <v>24198.661613814929</v>
      </c>
      <c r="AR13" s="163">
        <v>92.047386461436503</v>
      </c>
      <c r="AS13" s="1"/>
      <c r="AT13" s="1"/>
      <c r="AU13" s="1"/>
      <c r="AV13" s="1"/>
    </row>
    <row r="14" spans="1:55">
      <c r="A14" s="198"/>
      <c r="B14" s="198"/>
      <c r="C14" s="198"/>
      <c r="D14" s="198"/>
      <c r="E14" s="198"/>
      <c r="F14" s="198"/>
      <c r="G14" s="198"/>
      <c r="H14" s="198"/>
      <c r="I14" s="198"/>
      <c r="J14" s="198"/>
      <c r="K14" s="198"/>
      <c r="L14" s="198"/>
      <c r="M14" s="198"/>
      <c r="N14" s="4"/>
      <c r="R14" s="54">
        <v>2017</v>
      </c>
      <c r="S14" s="91">
        <v>24</v>
      </c>
      <c r="T14" s="91">
        <v>36</v>
      </c>
      <c r="U14" s="92">
        <v>2000</v>
      </c>
      <c r="W14" s="152">
        <v>0.50447424095860949</v>
      </c>
      <c r="X14" s="152">
        <v>0.78976374297441032</v>
      </c>
      <c r="Y14" s="92">
        <v>16000</v>
      </c>
      <c r="Z14" s="153">
        <v>2636.6688543939658</v>
      </c>
      <c r="AA14" s="162">
        <v>13117.874349256976</v>
      </c>
      <c r="AB14" s="163">
        <v>153.73459942829768</v>
      </c>
      <c r="AC14" s="1"/>
      <c r="AD14" s="1"/>
      <c r="AE14" s="152">
        <v>0.51791977640599629</v>
      </c>
      <c r="AF14" s="152">
        <v>0.79047954769088469</v>
      </c>
      <c r="AG14" s="92">
        <v>16000</v>
      </c>
      <c r="AH14" s="153">
        <v>2529.5301930019555</v>
      </c>
      <c r="AI14" s="162">
        <v>13142.047547023212</v>
      </c>
      <c r="AJ14" s="163">
        <v>110.85150360190677</v>
      </c>
      <c r="AK14" s="1"/>
      <c r="AL14"/>
      <c r="AM14" s="152">
        <v>0.50574592532532758</v>
      </c>
      <c r="AN14" s="152">
        <v>0.74546076862479105</v>
      </c>
      <c r="AO14" s="92">
        <v>16000</v>
      </c>
      <c r="AP14" s="153">
        <v>2346.374450448684</v>
      </c>
      <c r="AQ14" s="162">
        <v>13174.878807098716</v>
      </c>
      <c r="AR14" s="163">
        <v>51.132188172559438</v>
      </c>
      <c r="AS14" s="1"/>
      <c r="AT14" s="1"/>
      <c r="AU14" s="1"/>
      <c r="AV14" s="1"/>
    </row>
    <row r="15" spans="1:55">
      <c r="A15" s="5" t="s">
        <v>3</v>
      </c>
      <c r="B15" s="5" t="s">
        <v>157</v>
      </c>
      <c r="C15" s="5"/>
      <c r="D15" s="5"/>
      <c r="E15" s="5"/>
      <c r="F15" s="5"/>
      <c r="G15" s="5"/>
      <c r="H15" s="5"/>
      <c r="I15" s="5"/>
      <c r="J15" s="5"/>
      <c r="K15" s="5"/>
      <c r="L15" s="5"/>
      <c r="M15" s="14"/>
      <c r="N15" s="4"/>
      <c r="R15" s="54">
        <v>2017</v>
      </c>
      <c r="S15" s="91">
        <v>36</v>
      </c>
      <c r="T15" s="91">
        <v>48</v>
      </c>
      <c r="U15" s="92">
        <v>1500</v>
      </c>
      <c r="W15" s="152">
        <v>0.78976374297441032</v>
      </c>
      <c r="X15" s="152">
        <v>0.92849471781397375</v>
      </c>
      <c r="Y15" s="92">
        <v>16000</v>
      </c>
      <c r="Z15" s="153">
        <v>1282.1629885243044</v>
      </c>
      <c r="AA15" s="162">
        <v>9452.2926597765545</v>
      </c>
      <c r="AB15" s="163">
        <v>37.010086855866859</v>
      </c>
      <c r="AC15" s="1"/>
      <c r="AD15" s="1"/>
      <c r="AE15" s="152">
        <v>0.79047954769088469</v>
      </c>
      <c r="AF15" s="152">
        <v>0.91786406136248333</v>
      </c>
      <c r="AG15" s="92">
        <v>16000</v>
      </c>
      <c r="AH15" s="153">
        <v>1182.2103164167288</v>
      </c>
      <c r="AI15" s="162">
        <v>9430.5013557961265</v>
      </c>
      <c r="AJ15" s="163">
        <v>85.424971842621432</v>
      </c>
      <c r="AK15" s="1"/>
      <c r="AL15"/>
      <c r="AM15" s="152">
        <v>0.74546076862479105</v>
      </c>
      <c r="AN15" s="152">
        <v>0.85410840233633356</v>
      </c>
      <c r="AO15" s="92">
        <v>16000</v>
      </c>
      <c r="AP15" s="153">
        <v>1063.4636901645758</v>
      </c>
      <c r="AQ15" s="162">
        <v>9390.4660481776955</v>
      </c>
      <c r="AR15" s="163">
        <v>179.19177830626148</v>
      </c>
      <c r="AS15" s="1"/>
      <c r="AT15" s="1"/>
      <c r="AU15" s="1"/>
      <c r="AV15" s="1"/>
    </row>
    <row r="16" spans="1:55">
      <c r="A16" s="10"/>
      <c r="B16" s="10" t="s">
        <v>0</v>
      </c>
      <c r="C16" s="10"/>
      <c r="D16" s="11"/>
      <c r="E16" s="11"/>
      <c r="F16" s="5"/>
      <c r="G16" s="5"/>
      <c r="H16" s="5"/>
      <c r="I16" s="5"/>
      <c r="J16" s="5"/>
      <c r="K16" s="5"/>
      <c r="L16" s="5"/>
      <c r="M16" s="14"/>
      <c r="N16" s="4"/>
      <c r="R16" s="54">
        <v>2017</v>
      </c>
      <c r="S16" s="91">
        <v>48</v>
      </c>
      <c r="T16" s="91">
        <v>60</v>
      </c>
      <c r="U16" s="92">
        <v>600</v>
      </c>
      <c r="W16" s="152">
        <v>0.92849471781397375</v>
      </c>
      <c r="X16" s="152">
        <v>0.97988726295831996</v>
      </c>
      <c r="Y16" s="92">
        <v>16000</v>
      </c>
      <c r="Z16" s="153">
        <v>474.97409534062882</v>
      </c>
      <c r="AA16" s="162">
        <v>3222.9820645128716</v>
      </c>
      <c r="AB16" s="163">
        <v>32.91016707907832</v>
      </c>
      <c r="AC16" s="1"/>
      <c r="AD16" s="1"/>
      <c r="AE16" s="152">
        <v>0.91786406136248333</v>
      </c>
      <c r="AF16" s="152">
        <v>0.96968027486078112</v>
      </c>
      <c r="AG16" s="92">
        <v>16000</v>
      </c>
      <c r="AH16" s="153">
        <v>480.88782843151267</v>
      </c>
      <c r="AI16" s="162">
        <v>3224.4925943595917</v>
      </c>
      <c r="AJ16" s="163">
        <v>29.503157653284944</v>
      </c>
      <c r="AK16" s="1"/>
      <c r="AL16"/>
      <c r="AM16" s="152">
        <v>0.85410840233633356</v>
      </c>
      <c r="AN16" s="152">
        <v>0.90758843834482439</v>
      </c>
      <c r="AO16" s="92">
        <v>16000</v>
      </c>
      <c r="AP16" s="153">
        <v>523.47275776593244</v>
      </c>
      <c r="AQ16" s="162">
        <v>3232.8182364170798</v>
      </c>
      <c r="AR16" s="163">
        <v>11.187628614993397</v>
      </c>
      <c r="AS16" s="1"/>
      <c r="AT16" s="1"/>
      <c r="AU16" s="1"/>
      <c r="AV16" s="1"/>
    </row>
    <row r="17" spans="1:48">
      <c r="A17" s="198"/>
      <c r="B17" s="198"/>
      <c r="C17" s="198"/>
      <c r="D17" s="198"/>
      <c r="E17" s="198"/>
      <c r="F17" s="198"/>
      <c r="G17" s="198"/>
      <c r="H17" s="198"/>
      <c r="I17" s="198"/>
      <c r="J17" s="198"/>
      <c r="K17" s="198"/>
      <c r="L17" s="198"/>
      <c r="M17" s="198"/>
      <c r="N17" s="4"/>
      <c r="R17" s="54">
        <v>2017</v>
      </c>
      <c r="S17" s="91">
        <v>60</v>
      </c>
      <c r="T17" s="91">
        <v>72</v>
      </c>
      <c r="U17" s="92">
        <v>300</v>
      </c>
      <c r="W17" s="152">
        <v>0.97988726295831996</v>
      </c>
      <c r="X17" s="152">
        <v>0.99522656043900604</v>
      </c>
      <c r="Y17" s="92">
        <v>16000</v>
      </c>
      <c r="Z17" s="153">
        <v>141.7670388494308</v>
      </c>
      <c r="AA17" s="162">
        <v>1344.4885028227648</v>
      </c>
      <c r="AB17" s="163">
        <v>176.61136324551273</v>
      </c>
      <c r="AC17" s="1"/>
      <c r="AD17" s="1"/>
      <c r="AE17" s="152">
        <v>0.96968027486078112</v>
      </c>
      <c r="AF17" s="152">
        <v>0.98924010525432049</v>
      </c>
      <c r="AG17" s="92">
        <v>16000</v>
      </c>
      <c r="AH17" s="153">
        <v>181.52782164885215</v>
      </c>
      <c r="AI17" s="162">
        <v>1378.8948571348792</v>
      </c>
      <c r="AJ17" s="163">
        <v>77.319591651448292</v>
      </c>
      <c r="AK17" s="1"/>
      <c r="AL17"/>
      <c r="AM17" s="152">
        <v>0.90758843834482439</v>
      </c>
      <c r="AN17" s="152">
        <v>0.93688668921408458</v>
      </c>
      <c r="AO17" s="92">
        <v>16000</v>
      </c>
      <c r="AP17" s="153">
        <v>286.77684842648171</v>
      </c>
      <c r="AQ17" s="162">
        <v>1410.8344660865455</v>
      </c>
      <c r="AR17" s="163">
        <v>0.60971357519142433</v>
      </c>
      <c r="AS17" s="1"/>
      <c r="AT17" s="1"/>
      <c r="AU17" s="1"/>
      <c r="AV17" s="1"/>
    </row>
    <row r="18" spans="1:48">
      <c r="A18" s="198"/>
      <c r="B18" s="198"/>
      <c r="C18" s="198"/>
      <c r="D18" s="198"/>
      <c r="E18" s="198"/>
      <c r="F18" s="198"/>
      <c r="G18" s="198"/>
      <c r="H18" s="198"/>
      <c r="I18" s="198"/>
      <c r="J18" s="198"/>
      <c r="K18" s="198"/>
      <c r="L18" s="198"/>
      <c r="M18" s="198"/>
      <c r="N18" s="4"/>
      <c r="R18" s="54">
        <v>2017</v>
      </c>
      <c r="S18" s="91">
        <v>72</v>
      </c>
      <c r="T18" s="91">
        <v>84</v>
      </c>
      <c r="U18" s="92">
        <v>-100</v>
      </c>
      <c r="W18" s="152">
        <v>0.99522656043900604</v>
      </c>
      <c r="X18" s="152">
        <v>0.99903019880834254</v>
      </c>
      <c r="Y18" s="92">
        <v>16000</v>
      </c>
      <c r="Z18" s="153">
        <v>35.153536148175391</v>
      </c>
      <c r="AA18" s="162">
        <v>-391.12605763334818</v>
      </c>
      <c r="AB18" s="163">
        <v>519.61993969429602</v>
      </c>
      <c r="AC18" s="1"/>
      <c r="AD18" s="1"/>
      <c r="AE18" s="152">
        <v>0.98924010525432049</v>
      </c>
      <c r="AF18" s="152">
        <v>0.99628625999948506</v>
      </c>
      <c r="AG18" s="92">
        <v>16000</v>
      </c>
      <c r="AH18" s="153">
        <v>65.392853422334682</v>
      </c>
      <c r="AI18" s="162">
        <v>-483.43415118277153</v>
      </c>
      <c r="AJ18" s="163">
        <v>418.31476272358157</v>
      </c>
      <c r="AK18" s="1"/>
      <c r="AL18"/>
      <c r="AM18" s="152">
        <v>0.93688668921408458</v>
      </c>
      <c r="AN18" s="152">
        <v>0.95441503733637578</v>
      </c>
      <c r="AO18" s="92">
        <v>16000</v>
      </c>
      <c r="AP18" s="153">
        <v>171.57080315354131</v>
      </c>
      <c r="AQ18" s="162">
        <v>-686.07040593201248</v>
      </c>
      <c r="AR18" s="163">
        <v>429.85577831362639</v>
      </c>
      <c r="AS18" s="1"/>
      <c r="AT18" s="1"/>
      <c r="AU18" s="1"/>
      <c r="AV18" s="1"/>
    </row>
    <row r="19" spans="1:48">
      <c r="A19" s="199" t="s">
        <v>224</v>
      </c>
      <c r="B19" s="199"/>
      <c r="C19" s="199"/>
      <c r="D19" s="199"/>
      <c r="E19" s="199"/>
      <c r="F19" s="199"/>
      <c r="G19" s="199"/>
      <c r="H19" s="199"/>
      <c r="I19" s="199"/>
      <c r="J19" s="199"/>
      <c r="K19" s="199"/>
      <c r="L19" s="199"/>
      <c r="M19" s="199"/>
      <c r="N19" s="4"/>
      <c r="R19" s="54">
        <v>2018</v>
      </c>
      <c r="S19" s="91">
        <v>0</v>
      </c>
      <c r="T19" s="91">
        <v>12</v>
      </c>
      <c r="U19" s="92">
        <v>700</v>
      </c>
      <c r="W19" s="152">
        <v>0</v>
      </c>
      <c r="X19" s="152">
        <v>0.11856302654407158</v>
      </c>
      <c r="Y19" s="92">
        <v>17000</v>
      </c>
      <c r="Z19" s="153">
        <v>1164.2547376796126</v>
      </c>
      <c r="AA19" s="162">
        <v>3777.6307781265805</v>
      </c>
      <c r="AB19" s="163">
        <v>185.12483091761106</v>
      </c>
      <c r="AC19" s="1"/>
      <c r="AD19"/>
      <c r="AE19" s="152">
        <v>0</v>
      </c>
      <c r="AF19" s="152">
        <v>0.10838898776216656</v>
      </c>
      <c r="AG19" s="92">
        <v>17000</v>
      </c>
      <c r="AH19" s="153">
        <v>1068.7895790008808</v>
      </c>
      <c r="AI19" s="162">
        <v>3813.2078577831016</v>
      </c>
      <c r="AJ19" s="163">
        <v>127.25213292852928</v>
      </c>
      <c r="AK19" s="1"/>
      <c r="AL19"/>
      <c r="AM19" s="152">
        <v>0</v>
      </c>
      <c r="AN19" s="152">
        <v>9.6340007955764695E-2</v>
      </c>
      <c r="AO19" s="92">
        <v>17000</v>
      </c>
      <c r="AP19" s="153">
        <v>1001.9314542397848</v>
      </c>
      <c r="AQ19" s="162">
        <v>3834.8479550139523</v>
      </c>
      <c r="AR19" s="163">
        <v>90.986866091074916</v>
      </c>
      <c r="AS19" s="1"/>
      <c r="AT19" s="1"/>
      <c r="AU19" s="1"/>
      <c r="AV19" s="1"/>
    </row>
    <row r="20" spans="1:48" ht="16.149999999999999" customHeight="1">
      <c r="A20" s="199"/>
      <c r="B20" s="199"/>
      <c r="C20" s="199"/>
      <c r="D20" s="199"/>
      <c r="E20" s="199"/>
      <c r="F20" s="199"/>
      <c r="G20" s="199"/>
      <c r="H20" s="199"/>
      <c r="I20" s="199"/>
      <c r="J20" s="199"/>
      <c r="K20" s="199"/>
      <c r="L20" s="199"/>
      <c r="M20" s="199"/>
      <c r="N20" s="4"/>
      <c r="R20" s="54">
        <v>2018</v>
      </c>
      <c r="S20" s="91">
        <v>12</v>
      </c>
      <c r="T20" s="91">
        <v>24</v>
      </c>
      <c r="U20" s="92">
        <v>4300</v>
      </c>
      <c r="W20" s="152">
        <v>0.11856302654407158</v>
      </c>
      <c r="X20" s="152">
        <v>0.50447424095860949</v>
      </c>
      <c r="Y20" s="92">
        <v>17000</v>
      </c>
      <c r="Z20" s="153">
        <v>3789.5368632379477</v>
      </c>
      <c r="AA20" s="162">
        <v>31642.45922778736</v>
      </c>
      <c r="AB20" s="163">
        <v>68.761071180162347</v>
      </c>
      <c r="AC20" s="1"/>
      <c r="AD20"/>
      <c r="AE20" s="152">
        <v>0.10838898776216656</v>
      </c>
      <c r="AF20" s="152">
        <v>0.51791977640599629</v>
      </c>
      <c r="AG20" s="92">
        <v>17000</v>
      </c>
      <c r="AH20" s="153">
        <v>4038.2537766933419</v>
      </c>
      <c r="AI20" s="162">
        <v>31667.087092608253</v>
      </c>
      <c r="AJ20" s="163">
        <v>16.965522526273247</v>
      </c>
      <c r="AK20" s="1"/>
      <c r="AL20"/>
      <c r="AM20" s="152">
        <v>9.6340007955764695E-2</v>
      </c>
      <c r="AN20" s="152">
        <v>0.50574592532532758</v>
      </c>
      <c r="AO20" s="92">
        <v>17000</v>
      </c>
      <c r="AP20" s="153">
        <v>4257.8018713970259</v>
      </c>
      <c r="AQ20" s="162">
        <v>31675.18387649646</v>
      </c>
      <c r="AR20" s="163">
        <v>0.41821627952098184</v>
      </c>
      <c r="AS20" s="1"/>
      <c r="AT20" s="1"/>
      <c r="AU20" s="1"/>
      <c r="AV20" s="1"/>
    </row>
    <row r="21" spans="1:48" ht="16.149999999999999" customHeight="1">
      <c r="A21" s="7"/>
      <c r="B21" s="5"/>
      <c r="C21" s="5"/>
      <c r="D21" s="5"/>
      <c r="E21" s="5"/>
      <c r="F21" s="5"/>
      <c r="G21" s="5"/>
      <c r="H21" s="10"/>
      <c r="I21" s="10"/>
      <c r="J21" s="11"/>
      <c r="K21" s="11"/>
      <c r="L21" s="11"/>
      <c r="M21" s="14"/>
      <c r="N21" s="4"/>
      <c r="R21" s="54">
        <v>2018</v>
      </c>
      <c r="S21" s="91">
        <v>24</v>
      </c>
      <c r="T21" s="91">
        <v>36</v>
      </c>
      <c r="U21" s="92">
        <v>2200</v>
      </c>
      <c r="W21" s="152">
        <v>0.50447424095860949</v>
      </c>
      <c r="X21" s="152">
        <v>0.78976374297441032</v>
      </c>
      <c r="Y21" s="92">
        <v>17000</v>
      </c>
      <c r="Z21" s="153">
        <v>2801.4606577935888</v>
      </c>
      <c r="AA21" s="162">
        <v>14661.911034218603</v>
      </c>
      <c r="AB21" s="163">
        <v>129.13082390327486</v>
      </c>
      <c r="AC21" s="1"/>
      <c r="AD21"/>
      <c r="AE21" s="152">
        <v>0.51791977640599629</v>
      </c>
      <c r="AF21" s="152">
        <v>0.79047954769088469</v>
      </c>
      <c r="AG21" s="92">
        <v>17000</v>
      </c>
      <c r="AH21" s="153">
        <v>2687.6258300645777</v>
      </c>
      <c r="AI21" s="162">
        <v>14684.483851959263</v>
      </c>
      <c r="AJ21" s="163">
        <v>88.47174613605165</v>
      </c>
      <c r="AK21" s="1"/>
      <c r="AL21"/>
      <c r="AM21" s="152">
        <v>0.50574592532532758</v>
      </c>
      <c r="AN21" s="152">
        <v>0.74546076862479105</v>
      </c>
      <c r="AO21" s="92">
        <v>17000</v>
      </c>
      <c r="AP21" s="153">
        <v>2493.0228536017266</v>
      </c>
      <c r="AQ21" s="162">
        <v>14713.729897696569</v>
      </c>
      <c r="AR21" s="163">
        <v>34.441077268446044</v>
      </c>
      <c r="AS21" s="1"/>
      <c r="AT21" s="1"/>
      <c r="AU21" s="1"/>
      <c r="AV21" s="1"/>
    </row>
    <row r="22" spans="1:48">
      <c r="A22" s="5" t="s">
        <v>34</v>
      </c>
      <c r="B22" s="93" t="s">
        <v>207</v>
      </c>
      <c r="C22" s="93"/>
      <c r="D22" s="93"/>
      <c r="E22" s="93"/>
      <c r="F22" s="93"/>
      <c r="G22" s="93"/>
      <c r="H22" s="93"/>
      <c r="I22" s="93"/>
      <c r="J22" s="93"/>
      <c r="K22" s="93"/>
      <c r="L22" s="93"/>
      <c r="M22" s="14"/>
      <c r="N22" s="4"/>
      <c r="R22" s="54">
        <v>2018</v>
      </c>
      <c r="S22" s="91">
        <v>36</v>
      </c>
      <c r="T22" s="91">
        <v>48</v>
      </c>
      <c r="U22" s="92">
        <v>1100</v>
      </c>
      <c r="W22" s="152">
        <v>0.78976374297441032</v>
      </c>
      <c r="X22" s="152">
        <v>0.92849471781397375</v>
      </c>
      <c r="Y22" s="92">
        <v>17000</v>
      </c>
      <c r="Z22" s="153">
        <v>1362.2981753070737</v>
      </c>
      <c r="AA22" s="162">
        <v>6576.3230507783001</v>
      </c>
      <c r="AB22" s="163">
        <v>50.503138018159795</v>
      </c>
      <c r="AC22" s="1"/>
      <c r="AD22"/>
      <c r="AE22" s="152">
        <v>0.79047954769088469</v>
      </c>
      <c r="AF22" s="152">
        <v>0.91786406136248333</v>
      </c>
      <c r="AG22" s="92">
        <v>17000</v>
      </c>
      <c r="AH22" s="153">
        <v>1256.0984611927743</v>
      </c>
      <c r="AI22" s="162">
        <v>6593.2438490947316</v>
      </c>
      <c r="AJ22" s="163">
        <v>19.398741690690184</v>
      </c>
      <c r="AK22" s="1"/>
      <c r="AL22"/>
      <c r="AM22" s="152">
        <v>0.74546076862479105</v>
      </c>
      <c r="AN22" s="152">
        <v>0.85410840233633356</v>
      </c>
      <c r="AO22" s="92">
        <v>17000</v>
      </c>
      <c r="AP22" s="153">
        <v>1129.930170799862</v>
      </c>
      <c r="AQ22" s="162">
        <v>6602.9720546492154</v>
      </c>
      <c r="AR22" s="163">
        <v>0.79280573902613671</v>
      </c>
      <c r="AS22" s="1"/>
      <c r="AT22" s="1"/>
      <c r="AU22" s="1"/>
      <c r="AV22" s="1"/>
    </row>
    <row r="23" spans="1:48">
      <c r="A23" s="5"/>
      <c r="B23" s="93" t="s">
        <v>206</v>
      </c>
      <c r="C23" s="93"/>
      <c r="D23" s="93"/>
      <c r="E23" s="93"/>
      <c r="F23" s="93"/>
      <c r="G23" s="93"/>
      <c r="H23" s="93"/>
      <c r="I23" s="93"/>
      <c r="J23" s="93"/>
      <c r="K23" s="93"/>
      <c r="L23" s="93"/>
      <c r="M23" s="14"/>
      <c r="N23" s="4"/>
      <c r="R23" s="54">
        <v>2018</v>
      </c>
      <c r="S23" s="91">
        <v>48</v>
      </c>
      <c r="T23" s="91">
        <v>60</v>
      </c>
      <c r="U23" s="92">
        <v>700</v>
      </c>
      <c r="W23" s="152">
        <v>0.92849471781397375</v>
      </c>
      <c r="X23" s="152">
        <v>0.97988726295831996</v>
      </c>
      <c r="Y23" s="92">
        <v>17000</v>
      </c>
      <c r="Z23" s="153">
        <v>504.65997629941813</v>
      </c>
      <c r="AA23" s="162">
        <v>3852.0594454678367</v>
      </c>
      <c r="AB23" s="163">
        <v>75.610761010111588</v>
      </c>
      <c r="AC23" s="1"/>
      <c r="AD23"/>
      <c r="AE23" s="152">
        <v>0.91786406136248333</v>
      </c>
      <c r="AF23" s="152">
        <v>0.96968027486078112</v>
      </c>
      <c r="AG23" s="92">
        <v>17000</v>
      </c>
      <c r="AH23" s="153">
        <v>510.9433177084822</v>
      </c>
      <c r="AI23" s="162">
        <v>3854.437744152644</v>
      </c>
      <c r="AJ23" s="163">
        <v>69.953804816112068</v>
      </c>
      <c r="AK23" s="1"/>
      <c r="AL23"/>
      <c r="AM23" s="152">
        <v>0.85410840233633356</v>
      </c>
      <c r="AN23" s="152">
        <v>0.90758843834482439</v>
      </c>
      <c r="AO23" s="92">
        <v>17000</v>
      </c>
      <c r="AP23" s="153">
        <v>556.18980512630321</v>
      </c>
      <c r="AQ23" s="162">
        <v>3868.5869233587146</v>
      </c>
      <c r="AR23" s="163">
        <v>37.184018763008758</v>
      </c>
      <c r="AS23" s="1"/>
      <c r="AT23" s="1"/>
      <c r="AU23" s="1"/>
      <c r="AV23" s="1"/>
    </row>
    <row r="24" spans="1:48">
      <c r="A24" s="10"/>
      <c r="B24" s="10" t="s">
        <v>222</v>
      </c>
      <c r="C24" s="10"/>
      <c r="D24" s="11"/>
      <c r="E24" s="11"/>
      <c r="F24" s="5"/>
      <c r="G24" s="5"/>
      <c r="H24" s="5"/>
      <c r="I24" s="5"/>
      <c r="J24" s="5"/>
      <c r="K24" s="5"/>
      <c r="L24" s="5"/>
      <c r="M24" s="14"/>
      <c r="N24" s="4"/>
      <c r="R24" s="54">
        <v>2018</v>
      </c>
      <c r="S24" s="91">
        <v>60</v>
      </c>
      <c r="T24" s="91">
        <v>72</v>
      </c>
      <c r="U24" s="92">
        <v>-100</v>
      </c>
      <c r="W24" s="152">
        <v>0.97988726295831996</v>
      </c>
      <c r="X24" s="152">
        <v>0.99522656043900604</v>
      </c>
      <c r="Y24" s="92">
        <v>17000</v>
      </c>
      <c r="Z24" s="153">
        <v>150.62747877752022</v>
      </c>
      <c r="AA24" s="162">
        <v>-652.10845484989557</v>
      </c>
      <c r="AB24" s="163">
        <v>417.01642773397322</v>
      </c>
      <c r="AC24" s="1"/>
      <c r="AD24"/>
      <c r="AE24" s="152">
        <v>0.96968027486078112</v>
      </c>
      <c r="AF24" s="152">
        <v>0.98924010525432049</v>
      </c>
      <c r="AG24" s="92">
        <v>17000</v>
      </c>
      <c r="AH24" s="153">
        <v>192.87331050190539</v>
      </c>
      <c r="AI24" s="162">
        <v>-719.07666561145925</v>
      </c>
      <c r="AJ24" s="163">
        <v>444.72081586165405</v>
      </c>
      <c r="AK24" s="1"/>
      <c r="AL24"/>
      <c r="AM24" s="152">
        <v>0.90758843834482439</v>
      </c>
      <c r="AN24" s="152">
        <v>0.93688668921408458</v>
      </c>
      <c r="AO24" s="92">
        <v>17000</v>
      </c>
      <c r="AP24" s="153">
        <v>304.70040145313686</v>
      </c>
      <c r="AQ24" s="162">
        <v>-876.63330180578942</v>
      </c>
      <c r="AR24" s="163">
        <v>537.51952460594305</v>
      </c>
      <c r="AS24" s="1"/>
      <c r="AT24" s="1"/>
      <c r="AU24" s="1"/>
      <c r="AV24" s="1"/>
    </row>
    <row r="25" spans="1:48">
      <c r="A25" s="10"/>
      <c r="B25" s="10" t="s">
        <v>223</v>
      </c>
      <c r="C25" s="10"/>
      <c r="D25" s="11"/>
      <c r="E25" s="11"/>
      <c r="F25" s="5"/>
      <c r="G25" s="5"/>
      <c r="H25" s="5"/>
      <c r="I25" s="5"/>
      <c r="J25" s="5"/>
      <c r="K25" s="5"/>
      <c r="L25" s="5"/>
      <c r="M25" s="14"/>
      <c r="N25" s="4"/>
      <c r="R25" s="54">
        <v>2019</v>
      </c>
      <c r="S25" s="91">
        <v>0</v>
      </c>
      <c r="T25" s="91">
        <v>12</v>
      </c>
      <c r="U25" s="92">
        <v>1300</v>
      </c>
      <c r="W25" s="152">
        <v>0</v>
      </c>
      <c r="X25" s="152">
        <v>0.11856302654407158</v>
      </c>
      <c r="Y25" s="92">
        <v>18000</v>
      </c>
      <c r="Z25" s="153">
        <v>1232.7403104842956</v>
      </c>
      <c r="AA25" s="162">
        <v>8019.3530140048551</v>
      </c>
      <c r="AB25" s="163">
        <v>3.6697638547827687</v>
      </c>
      <c r="AC25" s="1"/>
      <c r="AD25"/>
      <c r="AE25" s="152">
        <v>0</v>
      </c>
      <c r="AF25" s="152">
        <v>0.10838898776216656</v>
      </c>
      <c r="AG25" s="92">
        <v>18000</v>
      </c>
      <c r="AH25" s="153">
        <v>1131.659554236227</v>
      </c>
      <c r="AI25" s="162">
        <v>8009.213052068817</v>
      </c>
      <c r="AJ25" s="163">
        <v>25.041546791934131</v>
      </c>
      <c r="AK25" s="1"/>
      <c r="AL25"/>
      <c r="AM25" s="152">
        <v>0</v>
      </c>
      <c r="AN25" s="152">
        <v>9.6340007955764695E-2</v>
      </c>
      <c r="AO25" s="92">
        <v>18000</v>
      </c>
      <c r="AP25" s="153">
        <v>1060.868598606831</v>
      </c>
      <c r="AQ25" s="162">
        <v>7996.0276708563279</v>
      </c>
      <c r="AR25" s="163">
        <v>53.902836984105903</v>
      </c>
      <c r="AS25" s="1"/>
      <c r="AT25" s="1"/>
      <c r="AU25" s="1"/>
      <c r="AV25" s="1"/>
    </row>
    <row r="26" spans="1:48">
      <c r="A26" s="4"/>
      <c r="B26" s="94"/>
      <c r="C26" s="4"/>
      <c r="D26" s="4"/>
      <c r="E26" s="4"/>
      <c r="F26" s="4"/>
      <c r="G26" s="4"/>
      <c r="H26" s="4"/>
      <c r="I26" s="4"/>
      <c r="J26" s="4"/>
      <c r="K26" s="4"/>
      <c r="L26" s="4"/>
      <c r="M26" s="4"/>
      <c r="N26" s="4"/>
      <c r="R26" s="54">
        <v>2019</v>
      </c>
      <c r="S26" s="91">
        <v>12</v>
      </c>
      <c r="T26" s="91">
        <v>24</v>
      </c>
      <c r="U26" s="92">
        <v>4700</v>
      </c>
      <c r="W26" s="152">
        <v>0.11856302654407158</v>
      </c>
      <c r="X26" s="152">
        <v>0.50447424095860949</v>
      </c>
      <c r="Y26" s="92">
        <v>18000</v>
      </c>
      <c r="Z26" s="153">
        <v>4012.4507963695914</v>
      </c>
      <c r="AA26" s="162">
        <v>34984.189476077918</v>
      </c>
      <c r="AB26" s="163">
        <v>117.81425652384894</v>
      </c>
      <c r="AC26" s="1"/>
      <c r="AD26"/>
      <c r="AE26" s="152">
        <v>0.10838898776216656</v>
      </c>
      <c r="AF26" s="152">
        <v>0.51791977640599629</v>
      </c>
      <c r="AG26" s="92">
        <v>18000</v>
      </c>
      <c r="AH26" s="153">
        <v>4275.7981164988332</v>
      </c>
      <c r="AI26" s="162">
        <v>35019.614355459969</v>
      </c>
      <c r="AJ26" s="163">
        <v>42.085064136116017</v>
      </c>
      <c r="AK26" s="1"/>
      <c r="AL26"/>
      <c r="AM26" s="152">
        <v>9.6340007955764695E-2</v>
      </c>
      <c r="AN26" s="152">
        <v>0.50574592532532758</v>
      </c>
      <c r="AO26" s="92">
        <v>18000</v>
      </c>
      <c r="AP26" s="153">
        <v>4508.2608050086164</v>
      </c>
      <c r="AQ26" s="162">
        <v>35035.972813318062</v>
      </c>
      <c r="AR26" s="163">
        <v>8.1547897262508844</v>
      </c>
      <c r="AS26" s="1"/>
      <c r="AT26" s="1"/>
      <c r="AU26" s="1"/>
      <c r="AV26" s="1"/>
    </row>
    <row r="27" spans="1:48">
      <c r="A27" s="4"/>
      <c r="B27" s="4"/>
      <c r="C27" s="4"/>
      <c r="D27" s="4"/>
      <c r="E27" s="4"/>
      <c r="F27" s="4"/>
      <c r="G27" s="4"/>
      <c r="H27" s="4"/>
      <c r="I27" s="4"/>
      <c r="J27" s="4"/>
      <c r="K27" s="4"/>
      <c r="L27" s="4"/>
      <c r="M27" s="4"/>
      <c r="N27" s="4"/>
      <c r="R27" s="54">
        <v>2019</v>
      </c>
      <c r="S27" s="91">
        <v>24</v>
      </c>
      <c r="T27" s="91">
        <v>36</v>
      </c>
      <c r="U27" s="92">
        <v>3300</v>
      </c>
      <c r="W27" s="152">
        <v>0.50447424095860949</v>
      </c>
      <c r="X27" s="152">
        <v>0.78976374297441032</v>
      </c>
      <c r="Y27" s="92">
        <v>18000</v>
      </c>
      <c r="Z27" s="153">
        <v>2966.2524611932117</v>
      </c>
      <c r="AA27" s="162">
        <v>23417.427842496905</v>
      </c>
      <c r="AB27" s="163">
        <v>37.551564176294583</v>
      </c>
      <c r="AC27" s="1"/>
      <c r="AD27"/>
      <c r="AE27" s="152">
        <v>0.51791977640599629</v>
      </c>
      <c r="AF27" s="152">
        <v>0.79047954769088469</v>
      </c>
      <c r="AG27" s="92">
        <v>18000</v>
      </c>
      <c r="AH27" s="153">
        <v>2845.7214671272</v>
      </c>
      <c r="AI27" s="162">
        <v>23401.065821580392</v>
      </c>
      <c r="AJ27" s="163">
        <v>72.519038779082052</v>
      </c>
      <c r="AK27" s="1"/>
      <c r="AL27"/>
      <c r="AM27" s="152">
        <v>0.50574592532532758</v>
      </c>
      <c r="AN27" s="152">
        <v>0.74546076862479105</v>
      </c>
      <c r="AO27" s="92">
        <v>18000</v>
      </c>
      <c r="AP27" s="153">
        <v>2639.6712567547697</v>
      </c>
      <c r="AQ27" s="162">
        <v>23359.080635864506</v>
      </c>
      <c r="AR27" s="163">
        <v>165.18498204654793</v>
      </c>
      <c r="AS27" s="1"/>
      <c r="AT27" s="1"/>
      <c r="AU27" s="1"/>
      <c r="AV27" s="1"/>
    </row>
    <row r="28" spans="1:48">
      <c r="A28" s="4"/>
      <c r="B28" s="4"/>
      <c r="C28" s="4"/>
      <c r="D28" s="4"/>
      <c r="E28" s="4"/>
      <c r="F28" s="4"/>
      <c r="G28" s="4"/>
      <c r="H28" s="4"/>
      <c r="I28" s="4"/>
      <c r="J28" s="4"/>
      <c r="K28" s="4"/>
      <c r="L28" s="4"/>
      <c r="M28" s="4"/>
      <c r="N28" s="4"/>
      <c r="R28" s="54">
        <v>2019</v>
      </c>
      <c r="S28" s="91">
        <v>36</v>
      </c>
      <c r="T28" s="91">
        <v>48</v>
      </c>
      <c r="U28" s="92">
        <v>1300</v>
      </c>
      <c r="W28" s="152">
        <v>0.78976374297441032</v>
      </c>
      <c r="X28" s="152">
        <v>0.92849471781397375</v>
      </c>
      <c r="Y28" s="92">
        <v>18000</v>
      </c>
      <c r="Z28" s="153">
        <v>1442.4333620898426</v>
      </c>
      <c r="AA28" s="162">
        <v>8013.8794794575324</v>
      </c>
      <c r="AB28" s="163">
        <v>14.06460996355727</v>
      </c>
      <c r="AC28" s="1"/>
      <c r="AD28"/>
      <c r="AE28" s="152">
        <v>0.79047954769088469</v>
      </c>
      <c r="AF28" s="152">
        <v>0.91786406136248333</v>
      </c>
      <c r="AG28" s="92">
        <v>18000</v>
      </c>
      <c r="AH28" s="153">
        <v>1329.98660596882</v>
      </c>
      <c r="AI28" s="162">
        <v>8020.8147896356195</v>
      </c>
      <c r="AJ28" s="163">
        <v>0.67609443094673494</v>
      </c>
      <c r="AK28" s="1"/>
      <c r="AL28"/>
      <c r="AM28" s="152">
        <v>0.74546076862479105</v>
      </c>
      <c r="AN28" s="152">
        <v>0.85410840233633356</v>
      </c>
      <c r="AO28" s="92">
        <v>18000</v>
      </c>
      <c r="AP28" s="153">
        <v>1196.396651435148</v>
      </c>
      <c r="AQ28" s="162">
        <v>8016.7937348147852</v>
      </c>
      <c r="AR28" s="163">
        <v>8.9716515178929797</v>
      </c>
      <c r="AS28" s="1"/>
      <c r="AT28" s="1"/>
      <c r="AU28" s="1"/>
      <c r="AV28" s="1"/>
    </row>
    <row r="29" spans="1:48">
      <c r="N29" s="4"/>
      <c r="R29" s="54">
        <v>2019</v>
      </c>
      <c r="S29" s="91">
        <v>48</v>
      </c>
      <c r="T29" s="91">
        <v>60</v>
      </c>
      <c r="U29" s="92">
        <v>500</v>
      </c>
      <c r="W29" s="152">
        <v>0.92849471781397375</v>
      </c>
      <c r="X29" s="152">
        <v>0.97988726295831996</v>
      </c>
      <c r="Y29" s="92">
        <v>18000</v>
      </c>
      <c r="Z29" s="153">
        <v>534.34585725820739</v>
      </c>
      <c r="AA29" s="162">
        <v>2606.1757937812345</v>
      </c>
      <c r="AB29" s="163">
        <v>2.2076299362626681</v>
      </c>
      <c r="AC29" s="1"/>
      <c r="AD29"/>
      <c r="AE29" s="152">
        <v>0.91786406136248333</v>
      </c>
      <c r="AF29" s="152">
        <v>0.96968027486078112</v>
      </c>
      <c r="AG29" s="92">
        <v>18000</v>
      </c>
      <c r="AH29" s="153">
        <v>540.99880698545178</v>
      </c>
      <c r="AI29" s="162">
        <v>2605.7097298353269</v>
      </c>
      <c r="AJ29" s="163">
        <v>3.1070349001260023</v>
      </c>
      <c r="AK29" s="1"/>
      <c r="AL29"/>
      <c r="AM29" s="152">
        <v>0.85410840233633356</v>
      </c>
      <c r="AN29" s="152">
        <v>0.90758843834482439</v>
      </c>
      <c r="AO29" s="92">
        <v>18000</v>
      </c>
      <c r="AP29" s="153">
        <v>588.9068524866741</v>
      </c>
      <c r="AQ29" s="162">
        <v>2600.2271604940279</v>
      </c>
      <c r="AR29" s="163">
        <v>13.422204862637578</v>
      </c>
      <c r="AS29" s="1"/>
      <c r="AT29" s="1"/>
      <c r="AU29" s="1"/>
      <c r="AV29" s="1"/>
    </row>
    <row r="30" spans="1:48">
      <c r="A30" s="4"/>
      <c r="B30" s="4"/>
      <c r="C30" s="4"/>
      <c r="D30" s="4"/>
      <c r="E30" s="4"/>
      <c r="F30" s="4"/>
      <c r="G30" s="4"/>
      <c r="H30" s="4"/>
      <c r="I30" s="4"/>
      <c r="J30" s="4"/>
      <c r="K30" s="4"/>
      <c r="L30" s="4"/>
      <c r="M30" s="4"/>
      <c r="N30" s="4"/>
      <c r="R30" s="54">
        <v>2020</v>
      </c>
      <c r="S30" s="91">
        <v>0</v>
      </c>
      <c r="T30" s="91">
        <v>12</v>
      </c>
      <c r="U30" s="92">
        <v>1500</v>
      </c>
      <c r="W30" s="152">
        <v>0</v>
      </c>
      <c r="X30" s="152">
        <v>0.11856302654407158</v>
      </c>
      <c r="Y30" s="92">
        <v>20000</v>
      </c>
      <c r="Z30" s="153">
        <v>1369.7114560936618</v>
      </c>
      <c r="AA30" s="162">
        <v>9463.8216148805586</v>
      </c>
      <c r="AB30" s="163">
        <v>12.393197558298764</v>
      </c>
      <c r="AC30" s="1"/>
      <c r="AD30"/>
      <c r="AE30" s="152">
        <v>0</v>
      </c>
      <c r="AF30" s="152">
        <v>0.10838898776216656</v>
      </c>
      <c r="AG30" s="92">
        <v>20000</v>
      </c>
      <c r="AH30" s="153">
        <v>1257.3995047069186</v>
      </c>
      <c r="AI30" s="162">
        <v>9447.8019683625644</v>
      </c>
      <c r="AJ30" s="163">
        <v>46.806921822485243</v>
      </c>
      <c r="AK30" s="1"/>
      <c r="AL30"/>
      <c r="AM30" s="152">
        <v>0</v>
      </c>
      <c r="AN30" s="152">
        <v>9.6340007955764695E-2</v>
      </c>
      <c r="AO30" s="92">
        <v>20000</v>
      </c>
      <c r="AP30" s="153">
        <v>1178.7428873409233</v>
      </c>
      <c r="AQ30" s="162">
        <v>9429.5628124494615</v>
      </c>
      <c r="AR30" s="163">
        <v>87.556101964581188</v>
      </c>
      <c r="AS30" s="1"/>
      <c r="AT30" s="1"/>
      <c r="AU30" s="1"/>
      <c r="AV30" s="1"/>
    </row>
    <row r="31" spans="1:48">
      <c r="A31" s="4"/>
      <c r="B31" s="4"/>
      <c r="C31" s="4"/>
      <c r="D31" s="4"/>
      <c r="E31" s="4"/>
      <c r="F31" s="4"/>
      <c r="G31" s="4"/>
      <c r="H31" s="4"/>
      <c r="I31" s="4"/>
      <c r="J31" s="4"/>
      <c r="K31" s="4"/>
      <c r="L31" s="4"/>
      <c r="M31" s="4"/>
      <c r="N31" s="4"/>
      <c r="R31" s="54">
        <v>2020</v>
      </c>
      <c r="S31" s="91">
        <v>12</v>
      </c>
      <c r="T31" s="91">
        <v>24</v>
      </c>
      <c r="U31" s="92">
        <v>5300</v>
      </c>
      <c r="W31" s="152">
        <v>0.11856302654407158</v>
      </c>
      <c r="X31" s="152">
        <v>0.50447424095860949</v>
      </c>
      <c r="Y31" s="92">
        <v>20000</v>
      </c>
      <c r="Z31" s="153">
        <v>4458.2786626328798</v>
      </c>
      <c r="AA31" s="162">
        <v>40075.066845666755</v>
      </c>
      <c r="AB31" s="163">
        <v>158.91667241829268</v>
      </c>
      <c r="AC31" s="1"/>
      <c r="AD31"/>
      <c r="AE31" s="152">
        <v>0.10838898776216656</v>
      </c>
      <c r="AF31" s="152">
        <v>0.51791977640599629</v>
      </c>
      <c r="AG31" s="92">
        <v>20000</v>
      </c>
      <c r="AH31" s="153">
        <v>4750.886796109814</v>
      </c>
      <c r="AI31" s="162">
        <v>40119.372043553616</v>
      </c>
      <c r="AJ31" s="163">
        <v>63.467163842641767</v>
      </c>
      <c r="AK31" s="1"/>
      <c r="AL31"/>
      <c r="AM31" s="152">
        <v>9.6340007955764695E-2</v>
      </c>
      <c r="AN31" s="152">
        <v>0.50574592532532758</v>
      </c>
      <c r="AO31" s="92">
        <v>20000</v>
      </c>
      <c r="AP31" s="153">
        <v>5009.1786722317956</v>
      </c>
      <c r="AQ31" s="162">
        <v>40141.665715463503</v>
      </c>
      <c r="AR31" s="163">
        <v>16.884413637251789</v>
      </c>
      <c r="AS31" s="1"/>
      <c r="AT31" s="1"/>
      <c r="AU31" s="1"/>
      <c r="AV31" s="1"/>
    </row>
    <row r="32" spans="1:48">
      <c r="A32" s="4"/>
      <c r="B32" s="4"/>
      <c r="C32" s="4"/>
      <c r="D32" s="4"/>
      <c r="E32" s="4"/>
      <c r="F32" s="4"/>
      <c r="G32" s="4"/>
      <c r="H32" s="4"/>
      <c r="I32" s="4"/>
      <c r="J32" s="4"/>
      <c r="K32" s="4"/>
      <c r="L32" s="4"/>
      <c r="M32" s="4"/>
      <c r="N32" s="4"/>
      <c r="R32" s="54">
        <v>2020</v>
      </c>
      <c r="S32" s="91">
        <v>24</v>
      </c>
      <c r="T32" s="91">
        <v>36</v>
      </c>
      <c r="U32" s="92">
        <v>4000</v>
      </c>
      <c r="W32" s="152">
        <v>0.50447424095860949</v>
      </c>
      <c r="X32" s="152">
        <v>0.78976374297441032</v>
      </c>
      <c r="Y32" s="92">
        <v>20000</v>
      </c>
      <c r="Z32" s="153">
        <v>3295.8360679924572</v>
      </c>
      <c r="AA32" s="162">
        <v>29105.824544566261</v>
      </c>
      <c r="AB32" s="163">
        <v>150.44645210231926</v>
      </c>
      <c r="AC32" s="1"/>
      <c r="AD32"/>
      <c r="AE32" s="152">
        <v>0.51791977640599629</v>
      </c>
      <c r="AF32" s="152">
        <v>0.79047954769088469</v>
      </c>
      <c r="AG32" s="92">
        <v>20000</v>
      </c>
      <c r="AH32" s="153">
        <v>3161.9127412524444</v>
      </c>
      <c r="AI32" s="162">
        <v>29073.816944054735</v>
      </c>
      <c r="AJ32" s="163">
        <v>222.14093517228844</v>
      </c>
      <c r="AK32" s="1"/>
      <c r="AL32"/>
      <c r="AM32" s="152">
        <v>0.50574592532532758</v>
      </c>
      <c r="AN32" s="152">
        <v>0.74546076862479105</v>
      </c>
      <c r="AO32" s="92">
        <v>20000</v>
      </c>
      <c r="AP32" s="153">
        <v>2932.968063060855</v>
      </c>
      <c r="AQ32" s="162">
        <v>29002.112657290781</v>
      </c>
      <c r="AR32" s="163">
        <v>388.19282377725636</v>
      </c>
      <c r="AS32" s="1"/>
      <c r="AT32" s="1"/>
      <c r="AU32" s="1"/>
      <c r="AV32" s="1"/>
    </row>
    <row r="33" spans="1:48">
      <c r="A33" s="4"/>
      <c r="B33" s="4"/>
      <c r="C33" s="4"/>
      <c r="D33" s="4"/>
      <c r="E33" s="4"/>
      <c r="F33" s="4"/>
      <c r="G33" s="4"/>
      <c r="H33" s="4"/>
      <c r="I33" s="4"/>
      <c r="J33" s="4"/>
      <c r="K33" s="4"/>
      <c r="L33" s="4"/>
      <c r="M33" s="4"/>
      <c r="N33" s="4"/>
      <c r="R33" s="54">
        <v>2020</v>
      </c>
      <c r="S33" s="91">
        <v>36</v>
      </c>
      <c r="T33" s="91">
        <v>48</v>
      </c>
      <c r="U33" s="92">
        <v>1000</v>
      </c>
      <c r="W33" s="152">
        <v>0.78976374297441032</v>
      </c>
      <c r="X33" s="152">
        <v>0.92849471781397375</v>
      </c>
      <c r="Y33" s="92">
        <v>20000</v>
      </c>
      <c r="Z33" s="153">
        <v>1602.7037356553808</v>
      </c>
      <c r="AA33" s="162">
        <v>5776.7435811927335</v>
      </c>
      <c r="AB33" s="163">
        <v>226.649370617714</v>
      </c>
      <c r="AC33" s="1"/>
      <c r="AD33"/>
      <c r="AE33" s="152">
        <v>0.79047954769088469</v>
      </c>
      <c r="AF33" s="152">
        <v>0.91786406136248333</v>
      </c>
      <c r="AG33" s="92">
        <v>20000</v>
      </c>
      <c r="AH33" s="153">
        <v>1477.7628955209109</v>
      </c>
      <c r="AI33" s="162">
        <v>5820.5217706018693</v>
      </c>
      <c r="AJ33" s="163">
        <v>154.46143967233942</v>
      </c>
      <c r="AK33" s="1"/>
      <c r="AL33"/>
      <c r="AM33" s="152">
        <v>0.74546076862479105</v>
      </c>
      <c r="AN33" s="152">
        <v>0.85410840233633356</v>
      </c>
      <c r="AO33" s="92">
        <v>20000</v>
      </c>
      <c r="AP33" s="153">
        <v>1329.3296127057199</v>
      </c>
      <c r="AQ33" s="162">
        <v>5863.1004308366701</v>
      </c>
      <c r="AR33" s="163">
        <v>81.588488489430304</v>
      </c>
      <c r="AS33" s="1"/>
      <c r="AT33" s="1"/>
      <c r="AU33" s="1"/>
      <c r="AV33" s="1"/>
    </row>
    <row r="34" spans="1:48">
      <c r="A34" s="4"/>
      <c r="B34" s="4"/>
      <c r="C34" s="4"/>
      <c r="D34" s="4"/>
      <c r="E34" s="4"/>
      <c r="F34" s="4"/>
      <c r="G34" s="4"/>
      <c r="H34" s="4"/>
      <c r="I34" s="4"/>
      <c r="J34" s="4"/>
      <c r="K34" s="4"/>
      <c r="L34" s="4"/>
      <c r="M34" s="4"/>
      <c r="N34" s="4"/>
      <c r="R34" s="54">
        <v>2021</v>
      </c>
      <c r="S34" s="91">
        <v>0</v>
      </c>
      <c r="T34" s="91">
        <v>12</v>
      </c>
      <c r="U34" s="92">
        <v>1200</v>
      </c>
      <c r="W34" s="152">
        <v>0</v>
      </c>
      <c r="X34" s="152">
        <v>0.11856302654407158</v>
      </c>
      <c r="Y34" s="92">
        <v>22000</v>
      </c>
      <c r="Z34" s="153">
        <v>1506.682601703028</v>
      </c>
      <c r="AA34" s="162">
        <v>7274.5160708415378</v>
      </c>
      <c r="AB34" s="163">
        <v>62.42470582790768</v>
      </c>
      <c r="AC34" s="1"/>
      <c r="AD34"/>
      <c r="AE34" s="152">
        <v>0</v>
      </c>
      <c r="AF34" s="152">
        <v>0.10838898776216656</v>
      </c>
      <c r="AG34" s="92">
        <v>22000</v>
      </c>
      <c r="AH34" s="153">
        <v>1383.1394551776107</v>
      </c>
      <c r="AI34" s="162">
        <v>7295.393939043166</v>
      </c>
      <c r="AJ34" s="163">
        <v>24.24922513575838</v>
      </c>
      <c r="AK34" s="1"/>
      <c r="AL34"/>
      <c r="AM34" s="152">
        <v>0</v>
      </c>
      <c r="AN34" s="152">
        <v>9.6340007955764695E-2</v>
      </c>
      <c r="AO34" s="92">
        <v>22000</v>
      </c>
      <c r="AP34" s="153">
        <v>1296.6171760750158</v>
      </c>
      <c r="AQ34" s="162">
        <v>7304.3995995224823</v>
      </c>
      <c r="AR34" s="163">
        <v>7.1994100378711403</v>
      </c>
      <c r="AS34" s="1"/>
      <c r="AT34" s="1"/>
      <c r="AU34" s="1"/>
      <c r="AV34" s="1"/>
    </row>
    <row r="35" spans="1:48">
      <c r="A35" s="4"/>
      <c r="B35" s="4"/>
      <c r="C35" s="4"/>
      <c r="D35" s="4"/>
      <c r="E35" s="4"/>
      <c r="F35" s="4"/>
      <c r="G35" s="4"/>
      <c r="H35" s="4"/>
      <c r="I35" s="4"/>
      <c r="J35" s="4"/>
      <c r="K35" s="4"/>
      <c r="L35" s="4"/>
      <c r="M35" s="4"/>
      <c r="N35" s="4"/>
      <c r="R35" s="54">
        <v>2021</v>
      </c>
      <c r="S35" s="91">
        <v>12</v>
      </c>
      <c r="T35" s="91">
        <v>24</v>
      </c>
      <c r="U35" s="92">
        <v>6100</v>
      </c>
      <c r="W35" s="152">
        <v>0.11856302654407158</v>
      </c>
      <c r="X35" s="152">
        <v>0.50447424095860949</v>
      </c>
      <c r="Y35" s="92">
        <v>22000</v>
      </c>
      <c r="Z35" s="153">
        <v>4904.1065288961681</v>
      </c>
      <c r="AA35" s="162">
        <v>46932.645492556971</v>
      </c>
      <c r="AB35" s="163">
        <v>291.62522995818301</v>
      </c>
      <c r="AC35" s="1"/>
      <c r="AD35"/>
      <c r="AE35" s="152">
        <v>0.10838898776216656</v>
      </c>
      <c r="AF35" s="152">
        <v>0.51791977640599629</v>
      </c>
      <c r="AG35" s="92">
        <v>22000</v>
      </c>
      <c r="AH35" s="153">
        <v>5225.9754757207957</v>
      </c>
      <c r="AI35" s="162">
        <v>46998.54471956614</v>
      </c>
      <c r="AJ35" s="163">
        <v>146.17727782890628</v>
      </c>
      <c r="AK35" s="1"/>
      <c r="AL35"/>
      <c r="AM35" s="152">
        <v>9.6340007955764695E-2</v>
      </c>
      <c r="AN35" s="152">
        <v>0.50574592532532758</v>
      </c>
      <c r="AO35" s="92">
        <v>22000</v>
      </c>
      <c r="AP35" s="153">
        <v>5510.0965394549758</v>
      </c>
      <c r="AQ35" s="162">
        <v>47037.361739415792</v>
      </c>
      <c r="AR35" s="163">
        <v>63.154264225906935</v>
      </c>
      <c r="AS35" s="1"/>
      <c r="AT35" s="1"/>
      <c r="AU35" s="1"/>
      <c r="AV35" s="1"/>
    </row>
    <row r="36" spans="1:48">
      <c r="A36" s="4"/>
      <c r="B36" s="4"/>
      <c r="C36" s="4"/>
      <c r="D36" s="4"/>
      <c r="E36" s="4"/>
      <c r="F36" s="4"/>
      <c r="G36" s="4"/>
      <c r="H36" s="4"/>
      <c r="I36" s="4"/>
      <c r="J36" s="4"/>
      <c r="K36" s="4"/>
      <c r="L36" s="4"/>
      <c r="M36" s="4"/>
      <c r="N36" s="4"/>
      <c r="R36" s="54">
        <v>2021</v>
      </c>
      <c r="S36" s="91">
        <v>24</v>
      </c>
      <c r="T36" s="91">
        <v>36</v>
      </c>
      <c r="U36" s="92">
        <v>3300</v>
      </c>
      <c r="W36" s="152">
        <v>0.50447424095860949</v>
      </c>
      <c r="X36" s="152">
        <v>0.78976374297441032</v>
      </c>
      <c r="Y36" s="92">
        <v>22000</v>
      </c>
      <c r="Z36" s="153">
        <v>3625.4196747917031</v>
      </c>
      <c r="AA36" s="162">
        <v>23420.473923923513</v>
      </c>
      <c r="AB36" s="163">
        <v>29.209849959680078</v>
      </c>
      <c r="AC36" s="1"/>
      <c r="AD36"/>
      <c r="AE36" s="152">
        <v>0.51791977640599629</v>
      </c>
      <c r="AF36" s="152">
        <v>0.79047954769088469</v>
      </c>
      <c r="AG36" s="92">
        <v>22000</v>
      </c>
      <c r="AH36" s="153">
        <v>3478.1040153776889</v>
      </c>
      <c r="AI36" s="162">
        <v>23430.896568355001</v>
      </c>
      <c r="AJ36" s="163">
        <v>9.1202103655923743</v>
      </c>
      <c r="AK36" s="1"/>
      <c r="AL36"/>
      <c r="AM36" s="152">
        <v>0.50574592532532758</v>
      </c>
      <c r="AN36" s="152">
        <v>0.74546076862479105</v>
      </c>
      <c r="AO36" s="92">
        <v>22000</v>
      </c>
      <c r="AP36" s="153">
        <v>3226.2648693669407</v>
      </c>
      <c r="AQ36" s="162">
        <v>23434.700318277435</v>
      </c>
      <c r="AR36" s="163">
        <v>1.6851900602138536</v>
      </c>
      <c r="AS36" s="1"/>
      <c r="AT36" s="1"/>
      <c r="AU36" s="1"/>
      <c r="AV36" s="1"/>
    </row>
    <row r="37" spans="1:48">
      <c r="A37" s="4"/>
      <c r="B37" s="4"/>
      <c r="C37" s="4"/>
      <c r="D37" s="4"/>
      <c r="E37" s="4"/>
      <c r="F37" s="4"/>
      <c r="G37" s="4"/>
      <c r="H37" s="4"/>
      <c r="I37" s="4"/>
      <c r="J37" s="4"/>
      <c r="K37" s="4"/>
      <c r="L37" s="4"/>
      <c r="M37" s="4"/>
      <c r="N37" s="4"/>
      <c r="R37" s="54">
        <v>2022</v>
      </c>
      <c r="S37" s="91">
        <v>0</v>
      </c>
      <c r="T37" s="91">
        <v>12</v>
      </c>
      <c r="U37" s="92">
        <v>700</v>
      </c>
      <c r="W37" s="152">
        <v>0</v>
      </c>
      <c r="X37" s="152">
        <v>0.11856302654407158</v>
      </c>
      <c r="Y37" s="92">
        <v>25000</v>
      </c>
      <c r="Z37" s="153">
        <v>1712.1393201170772</v>
      </c>
      <c r="AA37" s="162">
        <v>3499.7099322575054</v>
      </c>
      <c r="AB37" s="163">
        <v>598.33098351891624</v>
      </c>
      <c r="AC37" s="1"/>
      <c r="AD37"/>
      <c r="AE37" s="152">
        <v>0</v>
      </c>
      <c r="AF37" s="152">
        <v>0.10838898776216656</v>
      </c>
      <c r="AG37" s="92">
        <v>25000</v>
      </c>
      <c r="AH37" s="153">
        <v>1571.7493808836484</v>
      </c>
      <c r="AI37" s="162">
        <v>3580.2117924687232</v>
      </c>
      <c r="AJ37" s="163">
        <v>483.50391755444929</v>
      </c>
      <c r="AK37" s="1"/>
      <c r="AL37"/>
      <c r="AM37" s="152">
        <v>0</v>
      </c>
      <c r="AN37" s="152">
        <v>9.6340007955764695E-2</v>
      </c>
      <c r="AO37" s="92">
        <v>25000</v>
      </c>
      <c r="AP37" s="153">
        <v>1473.4286091761542</v>
      </c>
      <c r="AQ37" s="162">
        <v>3633.3145366459721</v>
      </c>
      <c r="AR37" s="163">
        <v>405.98628923503139</v>
      </c>
      <c r="AS37" s="1"/>
      <c r="AT37" s="1"/>
      <c r="AU37" s="1"/>
      <c r="AV37" s="1"/>
    </row>
    <row r="38" spans="1:48">
      <c r="A38" s="4"/>
      <c r="B38" s="4"/>
      <c r="C38" s="4"/>
      <c r="D38" s="4"/>
      <c r="E38" s="4"/>
      <c r="F38" s="4"/>
      <c r="G38" s="4"/>
      <c r="H38" s="4"/>
      <c r="I38" s="4"/>
      <c r="J38" s="4"/>
      <c r="K38" s="4"/>
      <c r="L38" s="4"/>
      <c r="M38" s="4"/>
      <c r="N38" s="4"/>
      <c r="R38" s="54">
        <v>2022</v>
      </c>
      <c r="S38" s="91">
        <v>12</v>
      </c>
      <c r="T38" s="91">
        <v>24</v>
      </c>
      <c r="U38" s="92">
        <v>4900</v>
      </c>
      <c r="W38" s="152">
        <v>0.11856302654407158</v>
      </c>
      <c r="X38" s="152">
        <v>0.50447424095860949</v>
      </c>
      <c r="Y38" s="92">
        <v>25000</v>
      </c>
      <c r="Z38" s="153">
        <v>5572.8483282910993</v>
      </c>
      <c r="AA38" s="162">
        <v>36692.893373274615</v>
      </c>
      <c r="AB38" s="163">
        <v>81.237608887689561</v>
      </c>
      <c r="AC38" s="1"/>
      <c r="AD38"/>
      <c r="AE38" s="152">
        <v>0.10838898776216656</v>
      </c>
      <c r="AF38" s="152">
        <v>0.51791977640599629</v>
      </c>
      <c r="AG38" s="92">
        <v>25000</v>
      </c>
      <c r="AH38" s="153">
        <v>5938.6084951372677</v>
      </c>
      <c r="AI38" s="162">
        <v>36638.619116557231</v>
      </c>
      <c r="AJ38" s="163">
        <v>181.6431588400855</v>
      </c>
      <c r="AK38" s="1"/>
      <c r="AL38"/>
      <c r="AM38" s="152">
        <v>9.6340007955764695E-2</v>
      </c>
      <c r="AN38" s="152">
        <v>0.50574592532532758</v>
      </c>
      <c r="AO38" s="92">
        <v>25000</v>
      </c>
      <c r="AP38" s="153">
        <v>6261.4733402897446</v>
      </c>
      <c r="AQ38" s="162">
        <v>36575.163551660618</v>
      </c>
      <c r="AR38" s="163">
        <v>296.03410500729535</v>
      </c>
      <c r="AS38" s="1"/>
      <c r="AT38" s="1"/>
      <c r="AU38" s="1"/>
      <c r="AV38" s="1"/>
    </row>
    <row r="39" spans="1:48">
      <c r="A39" s="4"/>
      <c r="B39" s="4"/>
      <c r="C39" s="4"/>
      <c r="D39" s="4"/>
      <c r="E39" s="4"/>
      <c r="F39" s="4"/>
      <c r="G39" s="4"/>
      <c r="H39" s="4"/>
      <c r="I39" s="4"/>
      <c r="J39" s="4"/>
      <c r="K39" s="4"/>
      <c r="L39" s="4"/>
      <c r="M39" s="4"/>
      <c r="N39" s="4"/>
      <c r="R39" s="54">
        <v>2023</v>
      </c>
      <c r="S39" s="91">
        <v>0</v>
      </c>
      <c r="T39" s="91">
        <v>12</v>
      </c>
      <c r="U39" s="92">
        <v>2200</v>
      </c>
      <c r="W39" s="152">
        <v>0</v>
      </c>
      <c r="X39" s="152">
        <v>0.11856302654407158</v>
      </c>
      <c r="Y39" s="92">
        <v>28000</v>
      </c>
      <c r="Z39" s="153">
        <v>1917.5960385311266</v>
      </c>
      <c r="AA39" s="162">
        <v>14711.824719464399</v>
      </c>
      <c r="AB39" s="163">
        <v>41.589571448219473</v>
      </c>
      <c r="AC39" s="1"/>
      <c r="AD39"/>
      <c r="AE39" s="152">
        <v>0</v>
      </c>
      <c r="AF39" s="152">
        <v>0.10838898776216656</v>
      </c>
      <c r="AG39" s="92">
        <v>28000</v>
      </c>
      <c r="AH39" s="153">
        <v>1760.3593065896862</v>
      </c>
      <c r="AI39" s="162">
        <v>14680.841774478889</v>
      </c>
      <c r="AJ39" s="163">
        <v>109.79800463392171</v>
      </c>
      <c r="AK39" s="1"/>
      <c r="AL39"/>
      <c r="AM39" s="152">
        <v>0</v>
      </c>
      <c r="AN39" s="152">
        <v>9.6340007955764695E-2</v>
      </c>
      <c r="AO39" s="92">
        <v>28000</v>
      </c>
      <c r="AP39" s="153">
        <v>1650.2400422772928</v>
      </c>
      <c r="AQ39" s="162">
        <v>14648.84723798194</v>
      </c>
      <c r="AR39" s="163">
        <v>183.14669585776997</v>
      </c>
      <c r="AS39" s="1"/>
      <c r="AT39" s="1"/>
      <c r="AU39" s="1"/>
      <c r="AV39" s="1"/>
    </row>
    <row r="40" spans="1:48">
      <c r="A40" s="4"/>
      <c r="B40" s="4"/>
      <c r="C40" s="4"/>
      <c r="D40" s="4"/>
      <c r="E40" s="4"/>
      <c r="F40" s="4"/>
      <c r="G40" s="4"/>
      <c r="H40" s="4"/>
      <c r="I40" s="4"/>
      <c r="J40" s="4"/>
      <c r="K40" s="4"/>
      <c r="L40" s="4"/>
      <c r="M40" s="4"/>
      <c r="N40" s="4"/>
      <c r="W40" s="91"/>
      <c r="X40" s="91"/>
      <c r="Y40" s="91"/>
      <c r="Z40" s="91"/>
      <c r="AA40" s="162">
        <v>472337.59952483582</v>
      </c>
      <c r="AB40" s="163">
        <v>5787.8905120570662</v>
      </c>
      <c r="AC40" s="1"/>
      <c r="AD40"/>
      <c r="AE40" s="91"/>
      <c r="AF40" s="91"/>
      <c r="AG40" s="91"/>
      <c r="AH40" s="91"/>
      <c r="AI40" s="162">
        <v>472601.28005782951</v>
      </c>
      <c r="AJ40" s="163">
        <v>4432.48259150379</v>
      </c>
      <c r="AK40" s="1"/>
      <c r="AL40"/>
      <c r="AM40" s="91"/>
      <c r="AN40" s="91"/>
      <c r="AO40" s="91"/>
      <c r="AP40" s="91"/>
      <c r="AQ40" s="162">
        <v>472345.3356368629</v>
      </c>
      <c r="AR40" s="163">
        <v>4093.4633208154564</v>
      </c>
      <c r="AS40" s="1"/>
      <c r="AT40" s="1"/>
      <c r="AU40" s="1"/>
      <c r="AV40" s="1"/>
    </row>
    <row r="41" spans="1:48">
      <c r="A41" s="4"/>
      <c r="B41" s="4"/>
      <c r="C41" s="4"/>
      <c r="D41" s="4"/>
      <c r="E41" s="4"/>
      <c r="F41" s="4"/>
      <c r="G41" s="4"/>
      <c r="H41" s="4"/>
      <c r="I41" s="4"/>
      <c r="J41" s="4"/>
      <c r="K41" s="4"/>
      <c r="L41" s="4"/>
      <c r="M41" s="4"/>
      <c r="N41" s="4"/>
      <c r="W41" s="168" t="s">
        <v>212</v>
      </c>
      <c r="X41" s="91">
        <v>1.5621935096534072</v>
      </c>
      <c r="Y41" s="109"/>
      <c r="Z41" s="109"/>
      <c r="AC41" s="1"/>
      <c r="AD41"/>
      <c r="AE41" s="169" t="s">
        <v>210</v>
      </c>
      <c r="AF41" s="91">
        <v>2.1006930617525108</v>
      </c>
      <c r="AG41" s="109"/>
      <c r="AH41" s="109"/>
      <c r="AI41" s="109"/>
      <c r="AK41" s="1"/>
      <c r="AL41"/>
      <c r="AM41" s="168" t="s">
        <v>212</v>
      </c>
      <c r="AN41" s="91">
        <v>2.0585553496326501</v>
      </c>
      <c r="AO41" s="109"/>
      <c r="AP41" s="109"/>
      <c r="AQ41" s="109"/>
      <c r="AS41" s="1"/>
      <c r="AT41" s="1"/>
      <c r="AU41" s="1"/>
      <c r="AV41" s="1"/>
    </row>
    <row r="42" spans="1:48" ht="18.75">
      <c r="A42" s="4"/>
      <c r="B42" s="4"/>
      <c r="C42" s="4"/>
      <c r="D42" s="4"/>
      <c r="E42" s="4"/>
      <c r="F42" s="4"/>
      <c r="G42" s="4"/>
      <c r="H42" s="4"/>
      <c r="I42" s="4"/>
      <c r="J42" s="4"/>
      <c r="K42" s="4"/>
      <c r="L42" s="4"/>
      <c r="M42" s="4"/>
      <c r="N42" s="4"/>
      <c r="W42" s="168" t="s">
        <v>209</v>
      </c>
      <c r="X42" s="91">
        <v>22.572632881554913</v>
      </c>
      <c r="Y42" s="109"/>
      <c r="Z42" s="109"/>
      <c r="AA42" s="167" t="s">
        <v>211</v>
      </c>
      <c r="AB42" s="126">
        <f>AB40/33</f>
        <v>175.39062157748685</v>
      </c>
      <c r="AC42"/>
      <c r="AD42"/>
      <c r="AE42" s="168" t="s">
        <v>209</v>
      </c>
      <c r="AF42" s="91">
        <v>9.7931599848208943</v>
      </c>
      <c r="AG42" s="109"/>
      <c r="AH42" s="109"/>
      <c r="AI42" s="167" t="s">
        <v>211</v>
      </c>
      <c r="AJ42" s="163">
        <f>AJ40/33</f>
        <v>134.31765428799363</v>
      </c>
      <c r="AK42"/>
      <c r="AL42"/>
      <c r="AM42" s="168" t="s">
        <v>209</v>
      </c>
      <c r="AN42" s="91">
        <v>17.80013960011545</v>
      </c>
      <c r="AO42" s="109"/>
      <c r="AP42" s="109"/>
      <c r="AQ42" s="167" t="s">
        <v>211</v>
      </c>
      <c r="AR42" s="163">
        <f>AR40/33</f>
        <v>124.04434305501383</v>
      </c>
      <c r="AS42"/>
      <c r="AT42" s="1"/>
      <c r="AU42" s="1"/>
      <c r="AV42" s="1"/>
    </row>
    <row r="43" spans="1:48">
      <c r="A43" s="4"/>
      <c r="B43" s="4"/>
      <c r="C43" s="4"/>
      <c r="D43" s="4"/>
      <c r="E43" s="4"/>
      <c r="F43" s="4"/>
      <c r="G43" s="4"/>
      <c r="H43" s="4"/>
      <c r="I43" s="4"/>
      <c r="J43" s="4"/>
      <c r="K43" s="4"/>
      <c r="L43" s="4"/>
      <c r="M43" s="4"/>
      <c r="N43" s="4"/>
      <c r="W43" s="166" t="s">
        <v>100</v>
      </c>
      <c r="X43" s="91">
        <v>0.57763009937356835</v>
      </c>
      <c r="Y43" s="109"/>
      <c r="Z43" s="109"/>
      <c r="AA43" s="109"/>
      <c r="AB43" s="1"/>
      <c r="AC43"/>
      <c r="AD43"/>
      <c r="AE43" s="53" t="s">
        <v>100</v>
      </c>
      <c r="AF43" s="91">
        <v>0.5800402470156738</v>
      </c>
      <c r="AG43" s="109"/>
      <c r="AH43" s="109"/>
      <c r="AI43" s="109"/>
      <c r="AJ43" s="1"/>
      <c r="AK43"/>
      <c r="AL43"/>
      <c r="AM43" s="166" t="s">
        <v>100</v>
      </c>
      <c r="AN43" s="91">
        <v>0.61176187980083663</v>
      </c>
      <c r="AO43" s="109"/>
      <c r="AP43" s="109"/>
      <c r="AQ43" s="109"/>
      <c r="AR43"/>
      <c r="AS43"/>
      <c r="AT43" s="1"/>
      <c r="AU43" s="1"/>
      <c r="AV43" s="1"/>
    </row>
    <row r="44" spans="1:48">
      <c r="A44" s="4"/>
      <c r="B44" s="4"/>
      <c r="C44" s="4"/>
      <c r="D44" s="4"/>
      <c r="E44" s="4"/>
      <c r="F44" s="4"/>
      <c r="G44" s="4"/>
      <c r="H44" s="4"/>
      <c r="I44" s="4"/>
      <c r="J44" s="4"/>
      <c r="K44" s="4"/>
      <c r="L44" s="4"/>
      <c r="M44" s="4"/>
      <c r="N44" s="4"/>
      <c r="W44" s="1"/>
      <c r="X44" s="1"/>
      <c r="Y44" s="1"/>
      <c r="Z44" s="1"/>
      <c r="AA44" s="1"/>
      <c r="AB44"/>
      <c r="AC44"/>
      <c r="AD44"/>
      <c r="AE44"/>
      <c r="AF44"/>
      <c r="AG44"/>
      <c r="AH44"/>
      <c r="AI44"/>
      <c r="AJ44"/>
      <c r="AK44"/>
      <c r="AL44"/>
      <c r="AM44"/>
      <c r="AN44"/>
      <c r="AO44"/>
      <c r="AP44" s="1"/>
      <c r="AQ44" s="1"/>
      <c r="AR44" s="1"/>
      <c r="AS44" s="1"/>
      <c r="AT44" s="1"/>
      <c r="AU44" s="1"/>
      <c r="AV44" s="1"/>
    </row>
    <row r="45" spans="1:48">
      <c r="A45" s="4"/>
      <c r="B45" s="4"/>
      <c r="C45" s="4"/>
      <c r="D45" s="4"/>
      <c r="E45" s="4"/>
      <c r="F45" s="4"/>
      <c r="G45" s="4"/>
      <c r="H45" s="4"/>
      <c r="I45" s="4"/>
      <c r="J45" s="4"/>
      <c r="K45" s="4"/>
      <c r="L45" s="4"/>
      <c r="M45" s="4"/>
      <c r="N45" s="4"/>
      <c r="W45" s="1"/>
      <c r="X45" s="1"/>
      <c r="Y45" s="1"/>
      <c r="Z45" s="1"/>
      <c r="AA45" s="1"/>
      <c r="AB45"/>
      <c r="AC45"/>
      <c r="AD45"/>
      <c r="AE45"/>
      <c r="AF45"/>
      <c r="AG45"/>
      <c r="AH45"/>
      <c r="AI45"/>
      <c r="AJ45"/>
      <c r="AK45"/>
      <c r="AL45"/>
      <c r="AM45"/>
      <c r="AN45"/>
      <c r="AO45"/>
      <c r="AP45" s="1"/>
      <c r="AQ45" s="1"/>
      <c r="AR45" s="1"/>
      <c r="AS45" s="1"/>
      <c r="AT45" s="1"/>
      <c r="AU45" s="1"/>
      <c r="AV45" s="1"/>
    </row>
    <row r="46" spans="1:48">
      <c r="A46" s="4"/>
      <c r="B46" s="4"/>
      <c r="C46" s="4"/>
      <c r="D46" s="4"/>
      <c r="E46" s="4"/>
      <c r="F46" s="4"/>
      <c r="G46" s="4"/>
      <c r="H46" s="4"/>
      <c r="I46" s="4"/>
      <c r="J46" s="4"/>
      <c r="K46" s="4"/>
      <c r="L46" s="4"/>
      <c r="M46" s="4"/>
      <c r="N46" s="4"/>
      <c r="W46" s="1"/>
      <c r="X46" s="1"/>
      <c r="Y46" s="1"/>
      <c r="Z46" s="1"/>
      <c r="AA46" s="1"/>
      <c r="AB46"/>
      <c r="AC46"/>
      <c r="AD46"/>
      <c r="AE46"/>
      <c r="AF46"/>
      <c r="AG46"/>
      <c r="AH46"/>
      <c r="AI46"/>
      <c r="AJ46"/>
      <c r="AK46"/>
      <c r="AL46"/>
      <c r="AM46"/>
      <c r="AN46"/>
      <c r="AO46"/>
      <c r="AP46" s="1"/>
      <c r="AQ46" s="1"/>
      <c r="AR46" s="1"/>
      <c r="AS46" s="1"/>
      <c r="AT46" s="1"/>
      <c r="AU46" s="1"/>
      <c r="AV46" s="1"/>
    </row>
    <row r="47" spans="1:48">
      <c r="A47" s="4"/>
      <c r="B47" s="4"/>
      <c r="C47" s="4"/>
      <c r="D47" s="4"/>
      <c r="E47" s="4"/>
      <c r="F47" s="4"/>
      <c r="G47" s="4"/>
      <c r="H47" s="4"/>
      <c r="I47" s="4"/>
      <c r="J47" s="4"/>
      <c r="K47" s="4"/>
      <c r="L47" s="4"/>
      <c r="M47" s="4"/>
      <c r="N47" s="4"/>
      <c r="W47" s="1"/>
      <c r="X47" s="1"/>
      <c r="Y47" s="1"/>
      <c r="Z47" s="1"/>
      <c r="AA47" s="1"/>
      <c r="AB47"/>
      <c r="AC47"/>
      <c r="AD47"/>
      <c r="AE47"/>
      <c r="AF47"/>
      <c r="AG47"/>
      <c r="AH47"/>
      <c r="AI47"/>
      <c r="AJ47"/>
      <c r="AK47"/>
      <c r="AL47"/>
      <c r="AM47"/>
      <c r="AN47"/>
      <c r="AO47"/>
      <c r="AP47" s="1"/>
      <c r="AQ47" s="1"/>
      <c r="AR47" s="1"/>
      <c r="AS47" s="1"/>
      <c r="AT47" s="1"/>
      <c r="AU47" s="1"/>
      <c r="AV47" s="1"/>
    </row>
    <row r="48" spans="1:48">
      <c r="A48" s="4"/>
      <c r="B48" s="4"/>
      <c r="C48" s="4"/>
      <c r="D48" s="4"/>
      <c r="E48" s="4"/>
      <c r="F48" s="4"/>
      <c r="G48" s="4"/>
      <c r="H48" s="4"/>
      <c r="I48" s="4"/>
      <c r="J48" s="4"/>
      <c r="K48" s="4"/>
      <c r="L48" s="4"/>
      <c r="M48" s="4"/>
      <c r="N48" s="4"/>
    </row>
    <row r="49" spans="1:14">
      <c r="A49" s="4"/>
      <c r="B49" s="4"/>
      <c r="C49" s="4"/>
      <c r="D49" s="4"/>
      <c r="E49" s="4"/>
      <c r="F49" s="4"/>
      <c r="G49" s="4"/>
      <c r="H49" s="4"/>
      <c r="I49" s="4"/>
      <c r="J49" s="4"/>
      <c r="K49" s="4"/>
      <c r="L49" s="4"/>
      <c r="M49" s="4"/>
      <c r="N49" s="4"/>
    </row>
    <row r="50" spans="1:14">
      <c r="A50" s="4"/>
      <c r="B50" s="4"/>
      <c r="C50" s="4"/>
      <c r="D50" s="4"/>
      <c r="E50" s="4"/>
      <c r="F50" s="4"/>
      <c r="G50" s="4"/>
      <c r="H50" s="4"/>
      <c r="I50" s="4"/>
      <c r="J50" s="4"/>
      <c r="K50" s="4"/>
      <c r="L50" s="4"/>
      <c r="M50" s="4"/>
      <c r="N50" s="4"/>
    </row>
    <row r="51" spans="1:14">
      <c r="A51" s="4"/>
      <c r="B51" s="4"/>
      <c r="C51" s="4"/>
      <c r="D51" s="4"/>
      <c r="E51" s="4"/>
      <c r="F51" s="4"/>
      <c r="G51" s="4"/>
      <c r="H51" s="4"/>
      <c r="I51" s="4"/>
      <c r="J51" s="4"/>
      <c r="K51" s="4"/>
      <c r="L51" s="4"/>
      <c r="M51" s="4"/>
      <c r="N51" s="4"/>
    </row>
    <row r="52" spans="1:14">
      <c r="A52" s="4"/>
      <c r="B52" s="4"/>
      <c r="C52" s="4"/>
      <c r="D52" s="4"/>
      <c r="E52" s="4"/>
      <c r="F52" s="4"/>
      <c r="G52" s="4"/>
      <c r="H52" s="4"/>
      <c r="I52" s="4"/>
      <c r="J52" s="4"/>
      <c r="K52" s="4"/>
      <c r="L52" s="4"/>
      <c r="M52" s="4"/>
      <c r="N52" s="4"/>
    </row>
    <row r="53" spans="1:14">
      <c r="A53" s="4"/>
      <c r="B53" s="4"/>
      <c r="C53" s="4"/>
      <c r="D53" s="4"/>
      <c r="E53" s="4"/>
      <c r="F53" s="4"/>
      <c r="G53" s="4"/>
      <c r="H53" s="4"/>
      <c r="I53" s="4"/>
      <c r="J53" s="4"/>
      <c r="K53" s="4"/>
      <c r="L53" s="4"/>
      <c r="M53" s="4"/>
      <c r="N53" s="4"/>
    </row>
    <row r="54" spans="1:14">
      <c r="A54" s="4"/>
      <c r="B54" s="4"/>
      <c r="C54" s="4"/>
      <c r="D54" s="4"/>
      <c r="E54" s="4"/>
      <c r="F54" s="4"/>
      <c r="G54" s="4"/>
      <c r="H54" s="4"/>
      <c r="I54" s="4"/>
      <c r="J54" s="4"/>
      <c r="K54" s="4"/>
      <c r="L54" s="4"/>
      <c r="M54" s="4"/>
      <c r="N54" s="4"/>
    </row>
    <row r="55" spans="1:14">
      <c r="A55" s="4"/>
      <c r="B55" s="4"/>
      <c r="C55" s="4"/>
      <c r="D55" s="4"/>
      <c r="E55" s="4"/>
      <c r="F55" s="4"/>
      <c r="G55" s="4"/>
      <c r="H55" s="4"/>
      <c r="I55" s="4"/>
      <c r="J55" s="4"/>
      <c r="K55" s="4"/>
      <c r="L55" s="4"/>
      <c r="M55" s="4"/>
      <c r="N55" s="4"/>
    </row>
    <row r="56" spans="1:14">
      <c r="A56" s="4"/>
      <c r="B56" s="4"/>
      <c r="C56" s="4"/>
      <c r="D56" s="4"/>
      <c r="E56" s="4"/>
      <c r="F56" s="4"/>
      <c r="G56" s="4"/>
      <c r="H56" s="4"/>
      <c r="I56" s="4"/>
      <c r="J56" s="4"/>
      <c r="K56" s="4"/>
      <c r="L56" s="4"/>
      <c r="M56" s="4"/>
      <c r="N56" s="4"/>
    </row>
    <row r="57" spans="1:14">
      <c r="A57" s="4"/>
      <c r="B57" s="4"/>
      <c r="C57" s="4"/>
      <c r="D57" s="4"/>
      <c r="E57" s="4"/>
      <c r="F57" s="4"/>
      <c r="G57" s="4"/>
      <c r="H57" s="4"/>
      <c r="I57" s="4"/>
      <c r="J57" s="4"/>
      <c r="K57" s="4"/>
      <c r="L57" s="4"/>
      <c r="M57" s="4"/>
      <c r="N57" s="4"/>
    </row>
    <row r="58" spans="1:14">
      <c r="N58" s="4"/>
    </row>
    <row r="59" spans="1:14">
      <c r="N59" s="4"/>
    </row>
    <row r="60" spans="1:14">
      <c r="N60" s="4"/>
    </row>
  </sheetData>
  <mergeCells count="8">
    <mergeCell ref="R2:U2"/>
    <mergeCell ref="O2:P2"/>
    <mergeCell ref="A17:M18"/>
    <mergeCell ref="A19:M20"/>
    <mergeCell ref="A3:L3"/>
    <mergeCell ref="A4:L4"/>
    <mergeCell ref="A9:L9"/>
    <mergeCell ref="A13:M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6EA6D-3EA9-44BC-86EA-1D5861A0A7B8}">
  <dimension ref="A1:Q77"/>
  <sheetViews>
    <sheetView zoomScaleNormal="100" workbookViewId="0"/>
  </sheetViews>
  <sheetFormatPr defaultColWidth="9.140625" defaultRowHeight="15.75"/>
  <cols>
    <col min="1" max="1" width="10.28515625" style="6" customWidth="1"/>
    <col min="2" max="11" width="12.28515625" style="6" customWidth="1"/>
    <col min="12" max="13" width="6.7109375" style="6" customWidth="1"/>
    <col min="14" max="14" width="17.85546875" style="6" bestFit="1" customWidth="1"/>
    <col min="15" max="16" width="12.28515625" style="6" customWidth="1"/>
    <col min="17" max="17" width="16.7109375" style="6" customWidth="1"/>
    <col min="18" max="21" width="12.28515625" style="6" customWidth="1"/>
    <col min="22" max="23" width="9.140625" style="6"/>
    <col min="24" max="25" width="11.5703125" style="6" bestFit="1" customWidth="1"/>
    <col min="26" max="16384" width="9.140625" style="6"/>
  </cols>
  <sheetData>
    <row r="1" spans="1:17" ht="18" customHeight="1">
      <c r="A1" s="13" t="s">
        <v>5</v>
      </c>
      <c r="B1" s="14"/>
      <c r="C1" s="10" t="s">
        <v>6</v>
      </c>
      <c r="D1" s="14"/>
      <c r="E1" s="14"/>
      <c r="F1" s="14"/>
      <c r="G1" s="14"/>
      <c r="H1" s="14"/>
      <c r="I1" s="14"/>
      <c r="J1" s="14"/>
      <c r="K1" s="14"/>
      <c r="L1" s="14"/>
      <c r="M1" s="14"/>
      <c r="N1" s="3"/>
      <c r="O1" s="101"/>
      <c r="P1" s="4"/>
      <c r="Q1" s="4"/>
    </row>
    <row r="2" spans="1:17" ht="15.75" customHeight="1">
      <c r="A2" s="7"/>
      <c r="B2" s="5"/>
      <c r="C2" s="5"/>
      <c r="D2" s="5"/>
      <c r="E2" s="5"/>
      <c r="F2" s="5"/>
      <c r="G2" s="5"/>
      <c r="H2" s="10"/>
      <c r="I2" s="10"/>
      <c r="J2" s="11"/>
      <c r="K2" s="11"/>
      <c r="L2" s="11"/>
      <c r="M2" s="14"/>
      <c r="N2" s="101"/>
      <c r="O2" s="101"/>
      <c r="P2" s="4"/>
      <c r="Q2" s="4"/>
    </row>
    <row r="3" spans="1:17" ht="31.15" customHeight="1">
      <c r="A3" s="194" t="s">
        <v>158</v>
      </c>
      <c r="B3" s="194"/>
      <c r="C3" s="194"/>
      <c r="D3" s="194"/>
      <c r="E3" s="194"/>
      <c r="F3" s="194"/>
      <c r="G3" s="194"/>
      <c r="H3" s="194"/>
      <c r="I3" s="194"/>
      <c r="J3" s="194"/>
      <c r="K3" s="194"/>
      <c r="L3" s="194"/>
      <c r="M3" s="15"/>
      <c r="N3" s="101"/>
      <c r="O3" s="101"/>
      <c r="P3" s="4"/>
      <c r="Q3" s="4"/>
    </row>
    <row r="4" spans="1:17">
      <c r="A4" s="85"/>
      <c r="B4" s="85"/>
      <c r="C4" s="85"/>
      <c r="D4" s="85"/>
      <c r="E4" s="85"/>
      <c r="F4" s="85"/>
      <c r="G4" s="85"/>
      <c r="H4" s="85"/>
      <c r="I4" s="85"/>
      <c r="J4" s="85"/>
      <c r="K4" s="85"/>
      <c r="L4" s="85"/>
      <c r="M4" s="15"/>
      <c r="N4" s="101"/>
      <c r="O4" s="101"/>
      <c r="P4" s="4"/>
      <c r="Q4" s="4"/>
    </row>
    <row r="5" spans="1:17">
      <c r="A5" s="210" t="s">
        <v>102</v>
      </c>
      <c r="B5" s="212" t="s">
        <v>101</v>
      </c>
      <c r="C5" s="212"/>
      <c r="D5" s="212"/>
      <c r="E5" s="212"/>
      <c r="F5" s="212"/>
      <c r="G5" s="212"/>
      <c r="H5" s="212"/>
      <c r="I5" s="212"/>
      <c r="J5" s="212"/>
      <c r="K5" s="212"/>
      <c r="L5" s="3"/>
      <c r="M5" s="3"/>
      <c r="N5" s="101"/>
      <c r="O5" s="102"/>
      <c r="P5" s="4"/>
      <c r="Q5" s="4"/>
    </row>
    <row r="6" spans="1:17" ht="28.9" customHeight="1">
      <c r="A6" s="211"/>
      <c r="B6" s="95">
        <v>1</v>
      </c>
      <c r="C6" s="95">
        <v>2</v>
      </c>
      <c r="D6" s="95">
        <v>3</v>
      </c>
      <c r="E6" s="95">
        <v>4</v>
      </c>
      <c r="F6" s="95">
        <v>5</v>
      </c>
      <c r="G6" s="95">
        <v>6</v>
      </c>
      <c r="H6" s="95">
        <v>7</v>
      </c>
      <c r="I6" s="95">
        <v>8</v>
      </c>
      <c r="J6" s="95">
        <v>9</v>
      </c>
      <c r="K6" s="95">
        <v>10</v>
      </c>
      <c r="L6" s="3"/>
      <c r="M6" s="3"/>
      <c r="N6" s="54" t="s">
        <v>54</v>
      </c>
      <c r="O6" s="134" t="s">
        <v>114</v>
      </c>
      <c r="P6" s="4"/>
      <c r="Q6" s="4"/>
    </row>
    <row r="7" spans="1:17">
      <c r="A7" s="95">
        <v>1</v>
      </c>
      <c r="B7" s="96">
        <v>30635</v>
      </c>
      <c r="C7" s="96">
        <v>75918</v>
      </c>
      <c r="D7" s="96">
        <v>103075</v>
      </c>
      <c r="E7" s="96">
        <v>125164</v>
      </c>
      <c r="F7" s="96">
        <v>141147</v>
      </c>
      <c r="G7" s="96">
        <v>148303</v>
      </c>
      <c r="H7" s="96">
        <v>156205</v>
      </c>
      <c r="I7" s="96">
        <v>162274</v>
      </c>
      <c r="J7" s="96">
        <v>162822</v>
      </c>
      <c r="K7" s="96">
        <v>167371</v>
      </c>
      <c r="L7" s="3"/>
      <c r="M7" s="3"/>
      <c r="N7" s="102"/>
      <c r="O7" s="102"/>
      <c r="P7" s="4"/>
      <c r="Q7" s="4"/>
    </row>
    <row r="8" spans="1:17">
      <c r="A8" s="95">
        <v>2</v>
      </c>
      <c r="B8" s="96">
        <v>30486</v>
      </c>
      <c r="C8" s="96">
        <v>83621</v>
      </c>
      <c r="D8" s="96">
        <v>114168</v>
      </c>
      <c r="E8" s="96">
        <v>133409</v>
      </c>
      <c r="F8" s="96">
        <v>147859</v>
      </c>
      <c r="G8" s="96">
        <v>156463</v>
      </c>
      <c r="H8" s="96">
        <v>164248</v>
      </c>
      <c r="I8" s="96">
        <v>164993</v>
      </c>
      <c r="J8" s="96">
        <v>171679</v>
      </c>
      <c r="K8" s="103"/>
      <c r="L8" s="3"/>
      <c r="M8" s="3"/>
      <c r="N8" s="146"/>
      <c r="O8" s="146"/>
      <c r="P8" s="27"/>
    </row>
    <row r="9" spans="1:17">
      <c r="A9" s="95">
        <v>3</v>
      </c>
      <c r="B9" s="96">
        <v>35418</v>
      </c>
      <c r="C9" s="96">
        <v>94329</v>
      </c>
      <c r="D9" s="96">
        <v>129403</v>
      </c>
      <c r="E9" s="96">
        <v>149407</v>
      </c>
      <c r="F9" s="96">
        <v>161144</v>
      </c>
      <c r="G9" s="96">
        <v>174302</v>
      </c>
      <c r="H9" s="96">
        <v>178234</v>
      </c>
      <c r="I9" s="96">
        <v>189111</v>
      </c>
      <c r="J9" s="103"/>
      <c r="K9" s="103"/>
      <c r="L9" s="3"/>
      <c r="M9" s="3"/>
      <c r="N9" s="146"/>
      <c r="O9" s="146"/>
      <c r="P9" s="27"/>
      <c r="Q9" s="4"/>
    </row>
    <row r="10" spans="1:17">
      <c r="A10" s="95">
        <v>4</v>
      </c>
      <c r="B10" s="96">
        <v>31988</v>
      </c>
      <c r="C10" s="96">
        <v>86950</v>
      </c>
      <c r="D10" s="96">
        <v>125282</v>
      </c>
      <c r="E10" s="96">
        <v>147174</v>
      </c>
      <c r="F10" s="96">
        <v>166267</v>
      </c>
      <c r="G10" s="96">
        <v>174933</v>
      </c>
      <c r="H10" s="96">
        <v>186389</v>
      </c>
      <c r="I10" s="103"/>
      <c r="J10" s="103"/>
      <c r="K10" s="103"/>
      <c r="L10" s="3"/>
      <c r="M10" s="3"/>
      <c r="N10" s="127">
        <v>115892053.79736833</v>
      </c>
      <c r="O10" s="132">
        <v>10765.31717123877</v>
      </c>
      <c r="P10" s="4"/>
      <c r="Q10" s="4"/>
    </row>
    <row r="11" spans="1:17">
      <c r="A11" s="95">
        <v>5</v>
      </c>
      <c r="B11" s="96">
        <v>41863</v>
      </c>
      <c r="C11" s="96">
        <v>108494</v>
      </c>
      <c r="D11" s="96">
        <v>151006</v>
      </c>
      <c r="E11" s="96">
        <v>170927</v>
      </c>
      <c r="F11" s="96">
        <v>188961</v>
      </c>
      <c r="G11" s="96">
        <v>201914</v>
      </c>
      <c r="H11" s="103"/>
      <c r="I11" s="103"/>
      <c r="J11" s="103"/>
      <c r="K11" s="103"/>
      <c r="L11" s="3"/>
      <c r="M11" s="3"/>
      <c r="N11" s="127">
        <v>156394210.14824441</v>
      </c>
      <c r="O11" s="132">
        <v>12505.767075563354</v>
      </c>
      <c r="P11" s="4"/>
      <c r="Q11" s="4"/>
    </row>
    <row r="12" spans="1:17">
      <c r="A12" s="95">
        <v>6</v>
      </c>
      <c r="B12" s="96">
        <v>69271</v>
      </c>
      <c r="C12" s="96">
        <v>185534</v>
      </c>
      <c r="D12" s="96">
        <v>231294</v>
      </c>
      <c r="E12" s="96">
        <v>274553</v>
      </c>
      <c r="F12" s="96">
        <v>293180</v>
      </c>
      <c r="G12" s="103"/>
      <c r="H12" s="103"/>
      <c r="I12" s="103"/>
      <c r="J12" s="103"/>
      <c r="K12" s="103"/>
      <c r="L12" s="3"/>
      <c r="M12" s="3"/>
      <c r="N12" s="127">
        <v>308607047.92511749</v>
      </c>
      <c r="O12" s="132">
        <v>17567.215144271373</v>
      </c>
      <c r="P12" s="4"/>
      <c r="Q12" s="4"/>
    </row>
    <row r="13" spans="1:17">
      <c r="A13" s="95">
        <v>7</v>
      </c>
      <c r="B13" s="96">
        <v>70874</v>
      </c>
      <c r="C13" s="96">
        <v>176227</v>
      </c>
      <c r="D13" s="96">
        <v>230361</v>
      </c>
      <c r="E13" s="96">
        <v>258473</v>
      </c>
      <c r="F13" s="103"/>
      <c r="G13" s="103"/>
      <c r="H13" s="103"/>
      <c r="I13" s="103"/>
      <c r="J13" s="103"/>
      <c r="K13" s="103"/>
      <c r="L13" s="3"/>
      <c r="M13" s="3"/>
      <c r="N13" s="127">
        <v>350016681.81506145</v>
      </c>
      <c r="O13" s="132">
        <v>18708.732768818456</v>
      </c>
      <c r="P13" s="4"/>
      <c r="Q13" s="4"/>
    </row>
    <row r="14" spans="1:17">
      <c r="A14" s="95">
        <v>8</v>
      </c>
      <c r="B14" s="96">
        <v>60124</v>
      </c>
      <c r="C14" s="96">
        <v>147680</v>
      </c>
      <c r="D14" s="96">
        <v>193988</v>
      </c>
      <c r="E14" s="103"/>
      <c r="F14" s="103"/>
      <c r="G14" s="103"/>
      <c r="H14" s="103"/>
      <c r="I14" s="103"/>
      <c r="J14" s="103"/>
      <c r="K14" s="103"/>
      <c r="L14" s="3"/>
      <c r="M14" s="3"/>
      <c r="N14" s="127">
        <v>352174635.35246181</v>
      </c>
      <c r="O14" s="132">
        <v>18766.316509972377</v>
      </c>
      <c r="P14" s="4"/>
      <c r="Q14" s="4"/>
    </row>
    <row r="15" spans="1:17">
      <c r="A15" s="95">
        <v>9</v>
      </c>
      <c r="B15" s="96">
        <v>61571</v>
      </c>
      <c r="C15" s="96">
        <v>146296</v>
      </c>
      <c r="D15" s="103"/>
      <c r="E15" s="103"/>
      <c r="F15" s="103"/>
      <c r="G15" s="103"/>
      <c r="H15" s="103"/>
      <c r="I15" s="103"/>
      <c r="J15" s="103"/>
      <c r="K15" s="103"/>
      <c r="L15" s="3"/>
      <c r="M15" s="3"/>
      <c r="N15" s="127">
        <v>539717567.59312928</v>
      </c>
      <c r="O15" s="132">
        <v>23231.822304613328</v>
      </c>
      <c r="P15" s="4"/>
      <c r="Q15" s="4"/>
    </row>
    <row r="16" spans="1:17">
      <c r="A16" s="95">
        <v>10</v>
      </c>
      <c r="B16" s="96">
        <v>48754</v>
      </c>
      <c r="C16" s="103"/>
      <c r="D16" s="103"/>
      <c r="E16" s="103"/>
      <c r="F16" s="103"/>
      <c r="G16" s="103"/>
      <c r="H16" s="103"/>
      <c r="I16" s="103"/>
      <c r="J16" s="103"/>
      <c r="K16" s="103"/>
      <c r="L16" s="3"/>
      <c r="M16" s="3"/>
      <c r="N16" s="127">
        <v>627797360.92388046</v>
      </c>
      <c r="O16" s="132">
        <v>25055.884756357747</v>
      </c>
      <c r="P16" s="4"/>
      <c r="Q16" s="4"/>
    </row>
    <row r="17" spans="1:17">
      <c r="A17" s="130"/>
      <c r="B17" s="130"/>
      <c r="C17" s="130"/>
      <c r="D17" s="130"/>
      <c r="E17" s="130"/>
      <c r="F17" s="130"/>
      <c r="G17" s="130"/>
      <c r="H17" s="130"/>
      <c r="I17" s="130"/>
      <c r="J17" s="130"/>
      <c r="K17" s="130"/>
      <c r="L17" s="130"/>
      <c r="M17" s="130"/>
      <c r="N17" s="130"/>
      <c r="O17" s="133"/>
      <c r="P17" s="4"/>
      <c r="Q17" s="4"/>
    </row>
    <row r="18" spans="1:17">
      <c r="A18" s="40" t="s">
        <v>2</v>
      </c>
      <c r="B18" s="203" t="s">
        <v>166</v>
      </c>
      <c r="C18" s="203"/>
      <c r="D18" s="203"/>
      <c r="E18" s="203"/>
      <c r="F18" s="203"/>
      <c r="G18" s="203"/>
      <c r="H18" s="203"/>
      <c r="I18" s="203"/>
      <c r="J18" s="203"/>
      <c r="K18" s="203"/>
      <c r="L18" s="203"/>
      <c r="M18" s="14"/>
      <c r="N18" s="130"/>
      <c r="O18" s="133"/>
      <c r="P18" s="4"/>
      <c r="Q18" s="4"/>
    </row>
    <row r="19" spans="1:17">
      <c r="A19" s="130"/>
      <c r="B19" s="135" t="s">
        <v>225</v>
      </c>
      <c r="C19" s="136"/>
      <c r="D19" s="136"/>
      <c r="E19" s="136"/>
      <c r="F19" s="136"/>
      <c r="G19" s="130"/>
      <c r="H19" s="130"/>
      <c r="I19" s="130"/>
      <c r="J19" s="130"/>
      <c r="K19" s="130"/>
      <c r="L19" s="130"/>
      <c r="M19" s="130"/>
      <c r="N19" s="130"/>
      <c r="O19" s="133"/>
      <c r="P19" s="4"/>
      <c r="Q19" s="4"/>
    </row>
    <row r="20" spans="1:17">
      <c r="A20" s="130"/>
      <c r="B20" s="98" t="s">
        <v>164</v>
      </c>
      <c r="C20" s="98"/>
      <c r="D20" s="99"/>
      <c r="E20" s="137"/>
      <c r="F20" s="137"/>
      <c r="G20" s="130"/>
      <c r="H20" s="130"/>
      <c r="I20" s="130"/>
      <c r="J20" s="130"/>
      <c r="K20" s="130"/>
      <c r="L20" s="130"/>
      <c r="M20" s="130"/>
      <c r="N20" s="130"/>
      <c r="O20" s="133"/>
      <c r="P20" s="4"/>
      <c r="Q20" s="4"/>
    </row>
    <row r="21" spans="1:17">
      <c r="A21" s="170" t="s">
        <v>214</v>
      </c>
      <c r="B21" s="171">
        <v>1</v>
      </c>
      <c r="C21" s="171">
        <v>2</v>
      </c>
      <c r="D21" s="171">
        <v>3</v>
      </c>
      <c r="E21" s="171">
        <v>4</v>
      </c>
      <c r="F21" s="171">
        <v>5</v>
      </c>
      <c r="G21" s="171">
        <v>6</v>
      </c>
      <c r="H21" s="171">
        <v>7</v>
      </c>
      <c r="I21" s="171">
        <v>8</v>
      </c>
      <c r="J21" s="171">
        <v>9</v>
      </c>
      <c r="K21" s="1"/>
      <c r="L21" s="1"/>
      <c r="M21" s="1"/>
      <c r="N21" s="4"/>
      <c r="O21" s="4"/>
      <c r="P21" s="4"/>
      <c r="Q21" s="4"/>
    </row>
    <row r="22" spans="1:17" ht="19.7" customHeight="1">
      <c r="A22" s="172" t="s">
        <v>118</v>
      </c>
      <c r="B22" s="189"/>
      <c r="C22" s="189"/>
      <c r="D22" s="189"/>
      <c r="E22" s="189"/>
      <c r="F22" s="189"/>
      <c r="G22" s="189"/>
      <c r="H22" s="189"/>
      <c r="I22" s="189"/>
      <c r="J22" s="189"/>
      <c r="K22" s="104"/>
      <c r="L22" s="1"/>
      <c r="M22" s="1"/>
      <c r="N22" s="105"/>
      <c r="O22" s="4"/>
      <c r="P22" s="4"/>
      <c r="Q22" s="4"/>
    </row>
    <row r="23" spans="1:17" ht="19.7" customHeight="1">
      <c r="A23" s="145"/>
      <c r="B23" s="185">
        <v>815.65894915743581</v>
      </c>
      <c r="C23" s="185">
        <v>459.91841023265857</v>
      </c>
      <c r="D23" s="185">
        <v>160.40589721446747</v>
      </c>
      <c r="E23" s="185">
        <v>117.70090747483717</v>
      </c>
      <c r="F23" s="185">
        <v>26.573645815642635</v>
      </c>
      <c r="G23" s="185">
        <v>56.929024402387348</v>
      </c>
      <c r="H23" s="185">
        <v>137.68558209796856</v>
      </c>
      <c r="I23" s="186"/>
      <c r="J23" s="186"/>
      <c r="K23" s="190" t="s">
        <v>226</v>
      </c>
      <c r="L23" s="1"/>
      <c r="M23" s="1"/>
      <c r="N23" s="105"/>
      <c r="O23" s="4"/>
      <c r="P23" s="4"/>
      <c r="Q23" s="4"/>
    </row>
    <row r="24" spans="1:17" ht="19.7" customHeight="1">
      <c r="A24" s="145"/>
      <c r="B24" s="187">
        <v>124.78872500697653</v>
      </c>
      <c r="C24" s="187">
        <v>258.60712772555308</v>
      </c>
      <c r="D24" s="187">
        <v>119.02150703052205</v>
      </c>
      <c r="E24" s="187">
        <v>97.652718980368746</v>
      </c>
      <c r="F24" s="187">
        <v>23.52823728477825</v>
      </c>
      <c r="G24" s="187">
        <v>51.881563975498558</v>
      </c>
      <c r="H24" s="187">
        <v>128.41303092885062</v>
      </c>
      <c r="I24" s="188"/>
      <c r="J24" s="188"/>
      <c r="K24" s="27"/>
      <c r="L24" s="1"/>
      <c r="M24" s="1"/>
      <c r="N24" s="4"/>
      <c r="O24" s="4"/>
      <c r="P24" s="4"/>
      <c r="Q24" s="4"/>
    </row>
    <row r="25" spans="1:17" ht="33" customHeight="1">
      <c r="A25" s="131"/>
      <c r="B25" s="187">
        <v>2.3135830460634384E-6</v>
      </c>
      <c r="C25" s="187">
        <v>1.0430215081465194E-6</v>
      </c>
      <c r="D25" s="187">
        <v>9.2200824459772316E-7</v>
      </c>
      <c r="E25" s="187">
        <v>9.9936640170132137E-7</v>
      </c>
      <c r="F25" s="187">
        <v>1.2416529877895846E-6</v>
      </c>
      <c r="G25" s="187">
        <v>1.5290496497711776E-6</v>
      </c>
      <c r="H25" s="187">
        <v>2.0052658280644976E-6</v>
      </c>
      <c r="I25" s="188"/>
      <c r="J25" s="188"/>
      <c r="K25" s="27"/>
      <c r="L25" s="1"/>
      <c r="M25" s="1"/>
      <c r="N25" s="4"/>
      <c r="O25" s="4"/>
      <c r="P25" s="4"/>
      <c r="Q25" s="4"/>
    </row>
    <row r="26" spans="1:17">
      <c r="A26" s="27"/>
      <c r="B26" s="27"/>
      <c r="C26" s="27"/>
      <c r="D26" s="27"/>
      <c r="E26" s="27"/>
      <c r="F26" s="27"/>
      <c r="G26" s="27"/>
      <c r="H26" s="27"/>
      <c r="I26" s="27"/>
      <c r="J26" s="27"/>
      <c r="K26" s="27"/>
      <c r="L26" s="1"/>
      <c r="M26" s="1"/>
      <c r="N26" s="4"/>
      <c r="O26" s="4"/>
      <c r="P26" s="4"/>
      <c r="Q26" s="4"/>
    </row>
    <row r="27" spans="1:17">
      <c r="A27" s="5" t="s">
        <v>3</v>
      </c>
      <c r="B27" s="5" t="s">
        <v>213</v>
      </c>
      <c r="C27" s="5"/>
      <c r="D27" s="5"/>
      <c r="E27" s="128"/>
      <c r="F27" s="41"/>
      <c r="G27" s="128"/>
      <c r="H27" s="5"/>
      <c r="I27" s="5"/>
      <c r="J27" s="5"/>
      <c r="K27" s="5"/>
      <c r="L27" s="5"/>
      <c r="M27" s="14"/>
      <c r="N27" s="4"/>
      <c r="O27" s="4"/>
      <c r="P27" s="4"/>
      <c r="Q27" s="4"/>
    </row>
    <row r="28" spans="1:17">
      <c r="A28" s="10"/>
      <c r="B28" s="138" t="s">
        <v>165</v>
      </c>
      <c r="C28" s="138"/>
      <c r="D28" s="139"/>
      <c r="E28" s="11"/>
      <c r="F28" s="5"/>
      <c r="G28" s="5"/>
      <c r="H28" s="5"/>
      <c r="I28" s="5"/>
      <c r="J28" s="5"/>
      <c r="K28" s="5"/>
      <c r="L28" s="5"/>
      <c r="M28" s="14"/>
      <c r="N28" s="4"/>
      <c r="O28" s="4"/>
      <c r="P28" s="4"/>
      <c r="Q28" s="4"/>
    </row>
    <row r="29" spans="1:17">
      <c r="A29" s="140"/>
      <c r="B29" s="140"/>
      <c r="C29" s="140"/>
      <c r="D29" s="141"/>
      <c r="E29" s="141"/>
      <c r="F29" s="101"/>
      <c r="G29" s="101"/>
      <c r="H29" s="101"/>
      <c r="I29" s="101"/>
      <c r="J29" s="101"/>
      <c r="K29" s="101"/>
      <c r="L29" s="101"/>
      <c r="M29" s="101"/>
      <c r="N29" s="4"/>
      <c r="O29" s="4"/>
      <c r="P29" s="4"/>
      <c r="Q29" s="4"/>
    </row>
    <row r="30" spans="1:17">
      <c r="A30" s="5" t="s">
        <v>34</v>
      </c>
      <c r="B30" s="194" t="s">
        <v>241</v>
      </c>
      <c r="C30" s="194"/>
      <c r="D30" s="194"/>
      <c r="E30" s="194"/>
      <c r="F30" s="194"/>
      <c r="G30" s="194"/>
      <c r="H30" s="194"/>
      <c r="I30" s="194"/>
      <c r="J30" s="194"/>
      <c r="K30" s="194"/>
      <c r="L30" s="194"/>
      <c r="M30" s="14"/>
    </row>
    <row r="31" spans="1:17">
      <c r="A31" s="10"/>
      <c r="B31" s="142" t="s">
        <v>0</v>
      </c>
      <c r="C31" s="142"/>
      <c r="D31" s="143"/>
      <c r="E31" s="11"/>
      <c r="F31" s="5"/>
      <c r="G31" s="5"/>
      <c r="H31" s="5"/>
      <c r="I31" s="5"/>
      <c r="J31" s="5"/>
      <c r="K31" s="5"/>
      <c r="L31" s="5"/>
      <c r="M31" s="14"/>
    </row>
    <row r="32" spans="1:17">
      <c r="A32" s="4"/>
      <c r="B32" s="4"/>
      <c r="C32" s="129"/>
      <c r="D32" s="4"/>
      <c r="E32" s="4"/>
      <c r="F32" s="4"/>
      <c r="G32" s="4"/>
      <c r="H32" s="4"/>
      <c r="I32" s="4"/>
      <c r="J32" s="4"/>
      <c r="K32" s="4"/>
      <c r="L32" s="4"/>
      <c r="M32" s="4"/>
    </row>
    <row r="33" spans="1:13">
      <c r="A33" s="4"/>
      <c r="B33" s="164" t="s">
        <v>215</v>
      </c>
      <c r="C33" s="144"/>
      <c r="D33" s="4"/>
      <c r="E33" s="4"/>
      <c r="F33" s="4"/>
      <c r="G33" s="4"/>
      <c r="H33" s="4"/>
      <c r="I33" s="4"/>
      <c r="J33" s="4"/>
      <c r="K33" s="4"/>
      <c r="L33" s="4"/>
      <c r="M33" s="4"/>
    </row>
    <row r="34" spans="1:13">
      <c r="A34" s="4"/>
      <c r="B34" s="164" t="s">
        <v>216</v>
      </c>
      <c r="C34" s="144"/>
      <c r="D34" s="4"/>
      <c r="E34" s="4"/>
      <c r="F34" s="4"/>
      <c r="G34" s="4"/>
      <c r="H34" s="4"/>
      <c r="I34" s="4"/>
      <c r="J34" s="4"/>
      <c r="K34" s="4"/>
      <c r="L34" s="4"/>
      <c r="M34" s="4"/>
    </row>
    <row r="35" spans="1:13">
      <c r="A35" s="4"/>
      <c r="B35" s="100"/>
      <c r="C35" s="100"/>
      <c r="D35" s="4"/>
      <c r="E35" s="4"/>
      <c r="F35" s="4"/>
      <c r="G35" s="4"/>
      <c r="H35" s="4"/>
      <c r="I35" s="4"/>
      <c r="J35" s="4"/>
      <c r="K35" s="4"/>
      <c r="L35" s="4"/>
      <c r="M35" s="4"/>
    </row>
    <row r="36" spans="1:13">
      <c r="A36" s="5" t="s">
        <v>57</v>
      </c>
      <c r="B36" s="194" t="s">
        <v>227</v>
      </c>
      <c r="C36" s="194"/>
      <c r="D36" s="194"/>
      <c r="E36" s="194"/>
      <c r="F36" s="194"/>
      <c r="G36" s="194"/>
      <c r="H36" s="194"/>
      <c r="I36" s="194"/>
      <c r="J36" s="194"/>
      <c r="K36" s="194"/>
      <c r="L36" s="194"/>
      <c r="M36" s="14"/>
    </row>
    <row r="37" spans="1:13">
      <c r="A37" s="93"/>
      <c r="B37" s="194" t="s">
        <v>103</v>
      </c>
      <c r="C37" s="194"/>
      <c r="D37" s="194"/>
      <c r="E37" s="194"/>
      <c r="F37" s="194"/>
      <c r="G37" s="194"/>
      <c r="H37" s="194"/>
      <c r="I37" s="194"/>
      <c r="J37" s="194"/>
      <c r="K37" s="194"/>
      <c r="L37" s="194"/>
      <c r="M37" s="14"/>
    </row>
    <row r="38" spans="1:13">
      <c r="A38" s="10"/>
      <c r="B38" s="10" t="s">
        <v>0</v>
      </c>
      <c r="C38" s="10"/>
      <c r="D38" s="11"/>
      <c r="E38" s="11"/>
      <c r="F38" s="5"/>
      <c r="G38" s="5"/>
      <c r="H38" s="5"/>
      <c r="I38" s="5"/>
      <c r="J38" s="5"/>
      <c r="K38" s="5"/>
      <c r="L38" s="5"/>
      <c r="M38" s="14"/>
    </row>
    <row r="39" spans="1:13">
      <c r="A39" s="4"/>
      <c r="B39" s="4"/>
      <c r="C39" s="105"/>
      <c r="D39" s="4"/>
      <c r="E39" s="4"/>
      <c r="F39" s="4"/>
      <c r="G39" s="4"/>
      <c r="H39" s="4"/>
      <c r="I39" s="4"/>
      <c r="J39" s="4"/>
      <c r="K39" s="4"/>
      <c r="L39" s="4"/>
      <c r="M39" s="4"/>
    </row>
    <row r="40" spans="1:13">
      <c r="A40" s="4"/>
      <c r="B40" s="4"/>
      <c r="C40" s="105"/>
      <c r="D40" s="4"/>
      <c r="E40" s="4"/>
      <c r="F40" s="4"/>
      <c r="G40" s="4"/>
      <c r="H40" s="4"/>
      <c r="I40" s="4"/>
      <c r="J40" s="4"/>
      <c r="K40" s="4"/>
      <c r="L40" s="4"/>
      <c r="M40" s="4"/>
    </row>
    <row r="41" spans="1:13">
      <c r="A41" s="4"/>
      <c r="B41" s="4"/>
      <c r="C41" s="4"/>
      <c r="D41" s="4"/>
      <c r="E41" s="4"/>
      <c r="F41" s="4"/>
      <c r="G41" s="4"/>
      <c r="H41" s="4"/>
      <c r="I41" s="4"/>
      <c r="J41" s="4"/>
      <c r="K41" s="4"/>
      <c r="L41" s="4"/>
      <c r="M41" s="4"/>
    </row>
    <row r="42" spans="1:13">
      <c r="A42" s="194" t="s">
        <v>228</v>
      </c>
      <c r="B42" s="194"/>
      <c r="C42" s="194"/>
      <c r="D42" s="194"/>
      <c r="E42" s="194"/>
      <c r="F42" s="194"/>
      <c r="G42" s="194"/>
      <c r="H42" s="194"/>
      <c r="I42" s="194"/>
      <c r="J42" s="194"/>
      <c r="K42" s="194"/>
      <c r="L42" s="194"/>
      <c r="M42" s="14"/>
    </row>
    <row r="43" spans="1:13">
      <c r="A43" s="9"/>
      <c r="B43" s="5"/>
      <c r="C43" s="5"/>
      <c r="D43" s="5"/>
      <c r="E43" s="5"/>
      <c r="F43" s="5"/>
      <c r="G43" s="5"/>
      <c r="H43" s="10"/>
      <c r="I43" s="10"/>
      <c r="J43" s="11"/>
      <c r="K43" s="11"/>
      <c r="L43" s="11"/>
      <c r="M43" s="14"/>
    </row>
    <row r="44" spans="1:13">
      <c r="A44" s="93" t="s">
        <v>104</v>
      </c>
      <c r="B44" s="194" t="s">
        <v>162</v>
      </c>
      <c r="C44" s="194"/>
      <c r="D44" s="194"/>
      <c r="E44" s="194"/>
      <c r="F44" s="194"/>
      <c r="G44" s="194"/>
      <c r="H44" s="194"/>
      <c r="I44" s="194"/>
      <c r="J44" s="194"/>
      <c r="K44" s="194"/>
      <c r="L44" s="194"/>
      <c r="M44" s="14"/>
    </row>
    <row r="45" spans="1:13">
      <c r="A45" s="10"/>
      <c r="B45" s="10" t="s">
        <v>0</v>
      </c>
      <c r="C45" s="10"/>
      <c r="D45" s="11"/>
      <c r="E45" s="11"/>
      <c r="F45" s="5"/>
      <c r="G45" s="5"/>
      <c r="H45" s="5"/>
      <c r="I45" s="5"/>
      <c r="J45" s="5"/>
      <c r="K45" s="5"/>
      <c r="L45" s="5"/>
      <c r="M45" s="14"/>
    </row>
    <row r="46" spans="1:13">
      <c r="A46" s="213"/>
      <c r="B46" s="213"/>
      <c r="C46" s="213"/>
      <c r="D46" s="213"/>
      <c r="E46" s="213"/>
      <c r="F46" s="213"/>
      <c r="G46" s="213"/>
      <c r="H46" s="213"/>
      <c r="I46" s="213"/>
      <c r="J46" s="213"/>
      <c r="K46" s="213"/>
      <c r="L46" s="213"/>
      <c r="M46" s="213"/>
    </row>
    <row r="47" spans="1:13">
      <c r="A47" s="213"/>
      <c r="B47" s="213"/>
      <c r="C47" s="213"/>
      <c r="D47" s="213"/>
      <c r="E47" s="213"/>
      <c r="F47" s="213"/>
      <c r="G47" s="213"/>
      <c r="H47" s="213"/>
      <c r="I47" s="213"/>
      <c r="J47" s="213"/>
      <c r="K47" s="213"/>
      <c r="L47" s="213"/>
      <c r="M47" s="213"/>
    </row>
    <row r="48" spans="1:13">
      <c r="A48" s="213"/>
      <c r="B48" s="213"/>
      <c r="C48" s="213"/>
      <c r="D48" s="213"/>
      <c r="E48" s="213"/>
      <c r="F48" s="213"/>
      <c r="G48" s="213"/>
      <c r="H48" s="213"/>
      <c r="I48" s="213"/>
      <c r="J48" s="213"/>
      <c r="K48" s="213"/>
      <c r="L48" s="213"/>
      <c r="M48" s="213"/>
    </row>
    <row r="49" spans="1:13" ht="15.6" customHeight="1">
      <c r="A49" s="93" t="s">
        <v>108</v>
      </c>
      <c r="B49" s="194" t="s">
        <v>163</v>
      </c>
      <c r="C49" s="194"/>
      <c r="D49" s="194"/>
      <c r="E49" s="194"/>
      <c r="F49" s="194"/>
      <c r="G49" s="194"/>
      <c r="H49" s="194"/>
      <c r="I49" s="194"/>
      <c r="J49" s="194"/>
      <c r="K49" s="194"/>
      <c r="L49" s="194"/>
      <c r="M49" s="14"/>
    </row>
    <row r="50" spans="1:13">
      <c r="A50" s="10"/>
      <c r="B50" s="10" t="s">
        <v>0</v>
      </c>
      <c r="C50" s="10"/>
      <c r="D50" s="11"/>
      <c r="E50" s="11"/>
      <c r="F50" s="5"/>
      <c r="G50" s="5"/>
      <c r="H50" s="5"/>
      <c r="I50" s="5"/>
      <c r="J50" s="5"/>
      <c r="K50" s="5"/>
      <c r="L50" s="5"/>
      <c r="M50" s="14"/>
    </row>
    <row r="51" spans="1:13">
      <c r="A51" s="213"/>
      <c r="B51" s="213"/>
      <c r="C51" s="213"/>
      <c r="D51" s="213"/>
      <c r="E51" s="213"/>
      <c r="F51" s="213"/>
      <c r="G51" s="213"/>
      <c r="H51" s="213"/>
      <c r="I51" s="213"/>
      <c r="J51" s="213"/>
      <c r="K51" s="213"/>
      <c r="L51" s="213"/>
      <c r="M51" s="213"/>
    </row>
    <row r="52" spans="1:13">
      <c r="A52" s="213"/>
      <c r="B52" s="213"/>
      <c r="C52" s="213"/>
      <c r="D52" s="213"/>
      <c r="E52" s="213"/>
      <c r="F52" s="213"/>
      <c r="G52" s="213"/>
      <c r="H52" s="213"/>
      <c r="I52" s="213"/>
      <c r="J52" s="213"/>
      <c r="K52" s="213"/>
      <c r="L52" s="213"/>
      <c r="M52" s="213"/>
    </row>
    <row r="53" spans="1:13">
      <c r="A53" s="213"/>
      <c r="B53" s="213"/>
      <c r="C53" s="213"/>
      <c r="D53" s="213"/>
      <c r="E53" s="213"/>
      <c r="F53" s="213"/>
      <c r="G53" s="213"/>
      <c r="H53" s="213"/>
      <c r="I53" s="213"/>
      <c r="J53" s="213"/>
      <c r="K53" s="213"/>
      <c r="L53" s="213"/>
      <c r="M53" s="213"/>
    </row>
    <row r="54" spans="1:13" ht="15.6" customHeight="1">
      <c r="A54" s="194" t="s">
        <v>105</v>
      </c>
      <c r="B54" s="194"/>
      <c r="C54" s="194"/>
      <c r="D54" s="194"/>
      <c r="E54" s="194"/>
      <c r="F54" s="194"/>
      <c r="G54" s="194"/>
      <c r="H54" s="194"/>
      <c r="I54" s="194"/>
      <c r="J54" s="194"/>
      <c r="K54" s="194"/>
      <c r="L54" s="194"/>
      <c r="M54" s="14"/>
    </row>
    <row r="55" spans="1:13">
      <c r="A55" s="76" t="s">
        <v>229</v>
      </c>
      <c r="B55" s="85"/>
      <c r="C55" s="85"/>
      <c r="D55" s="85"/>
      <c r="E55" s="85"/>
      <c r="F55" s="85"/>
      <c r="G55" s="85"/>
      <c r="H55" s="85"/>
      <c r="I55" s="85"/>
      <c r="J55" s="85"/>
      <c r="K55" s="85"/>
      <c r="L55" s="85"/>
      <c r="M55" s="14"/>
    </row>
    <row r="56" spans="1:13">
      <c r="A56" s="76" t="s">
        <v>230</v>
      </c>
      <c r="B56" s="85"/>
      <c r="C56" s="85"/>
      <c r="D56" s="85"/>
      <c r="E56" s="85"/>
      <c r="F56" s="85"/>
      <c r="G56" s="85"/>
      <c r="H56" s="85"/>
      <c r="I56" s="85"/>
      <c r="J56" s="85"/>
      <c r="K56" s="85"/>
      <c r="L56" s="85"/>
      <c r="M56" s="14"/>
    </row>
    <row r="57" spans="1:13">
      <c r="A57" s="76" t="s">
        <v>217</v>
      </c>
      <c r="B57" s="85"/>
      <c r="C57" s="85"/>
      <c r="D57" s="85"/>
      <c r="E57" s="85"/>
      <c r="F57" s="85"/>
      <c r="G57" s="85"/>
      <c r="H57" s="85"/>
      <c r="I57" s="85"/>
      <c r="J57" s="85"/>
      <c r="K57" s="85"/>
      <c r="L57" s="85"/>
      <c r="M57" s="14"/>
    </row>
    <row r="58" spans="1:13">
      <c r="A58" s="76"/>
      <c r="B58" s="85"/>
      <c r="C58" s="85"/>
      <c r="D58" s="85"/>
      <c r="E58" s="85"/>
      <c r="F58" s="85"/>
      <c r="G58" s="85"/>
      <c r="H58" s="85"/>
      <c r="I58" s="85"/>
      <c r="J58" s="85"/>
      <c r="K58" s="85"/>
      <c r="L58" s="85"/>
      <c r="M58" s="14"/>
    </row>
    <row r="59" spans="1:13" ht="15.6" customHeight="1">
      <c r="A59" s="194" t="s">
        <v>106</v>
      </c>
      <c r="B59" s="194"/>
      <c r="C59" s="194"/>
      <c r="D59" s="194"/>
      <c r="E59" s="194"/>
      <c r="F59" s="194"/>
      <c r="G59" s="194"/>
      <c r="H59" s="194"/>
      <c r="I59" s="194"/>
      <c r="J59" s="194"/>
      <c r="K59" s="194"/>
      <c r="L59" s="194"/>
      <c r="M59" s="14"/>
    </row>
    <row r="60" spans="1:13">
      <c r="A60" s="76"/>
      <c r="B60" s="85"/>
      <c r="C60" s="85"/>
      <c r="D60" s="85"/>
      <c r="E60" s="85"/>
      <c r="F60" s="85"/>
      <c r="G60" s="85"/>
      <c r="H60" s="85"/>
      <c r="I60" s="85"/>
      <c r="J60" s="85"/>
      <c r="K60" s="85"/>
      <c r="L60" s="85"/>
      <c r="M60" s="14"/>
    </row>
    <row r="61" spans="1:13">
      <c r="A61" s="93" t="s">
        <v>159</v>
      </c>
      <c r="B61" s="194" t="s">
        <v>107</v>
      </c>
      <c r="C61" s="194"/>
      <c r="D61" s="194"/>
      <c r="E61" s="194"/>
      <c r="F61" s="194"/>
      <c r="G61" s="194"/>
      <c r="H61" s="194"/>
      <c r="I61" s="194"/>
      <c r="J61" s="194"/>
      <c r="K61" s="194"/>
      <c r="L61" s="194"/>
      <c r="M61" s="14"/>
    </row>
    <row r="62" spans="1:13">
      <c r="A62" s="10"/>
      <c r="B62" s="10" t="s">
        <v>0</v>
      </c>
      <c r="C62" s="10"/>
      <c r="D62" s="11"/>
      <c r="E62" s="11"/>
      <c r="F62" s="5"/>
      <c r="G62" s="5"/>
      <c r="H62" s="5"/>
      <c r="I62" s="5"/>
      <c r="J62" s="5"/>
      <c r="K62" s="5"/>
      <c r="L62" s="5"/>
      <c r="M62" s="14"/>
    </row>
    <row r="63" spans="1:13">
      <c r="A63" s="198"/>
      <c r="B63" s="198"/>
      <c r="C63" s="198"/>
      <c r="D63" s="198"/>
      <c r="E63" s="198"/>
      <c r="F63" s="198"/>
      <c r="G63" s="198"/>
      <c r="H63" s="198"/>
      <c r="I63" s="198"/>
      <c r="J63" s="198"/>
      <c r="K63" s="198"/>
      <c r="L63" s="198"/>
      <c r="M63" s="198"/>
    </row>
    <row r="64" spans="1:13">
      <c r="A64" s="198"/>
      <c r="B64" s="198"/>
      <c r="C64" s="198"/>
      <c r="D64" s="198"/>
      <c r="E64" s="198"/>
      <c r="F64" s="198"/>
      <c r="G64" s="198"/>
      <c r="H64" s="198"/>
      <c r="I64" s="198"/>
      <c r="J64" s="198"/>
      <c r="K64" s="198"/>
      <c r="L64" s="198"/>
      <c r="M64" s="198"/>
    </row>
    <row r="65" spans="1:13">
      <c r="A65" s="198"/>
      <c r="B65" s="198"/>
      <c r="C65" s="198"/>
      <c r="D65" s="198"/>
      <c r="E65" s="198"/>
      <c r="F65" s="198"/>
      <c r="G65" s="198"/>
      <c r="H65" s="198"/>
      <c r="I65" s="198"/>
      <c r="J65" s="198"/>
      <c r="K65" s="198"/>
      <c r="L65" s="198"/>
      <c r="M65" s="198"/>
    </row>
    <row r="66" spans="1:13">
      <c r="A66" s="194" t="s">
        <v>167</v>
      </c>
      <c r="B66" s="194"/>
      <c r="C66" s="194"/>
      <c r="D66" s="194"/>
      <c r="E66" s="194"/>
      <c r="F66" s="194"/>
      <c r="G66" s="194"/>
      <c r="H66" s="194"/>
      <c r="I66" s="194"/>
      <c r="J66" s="194"/>
      <c r="K66" s="194"/>
      <c r="L66" s="194"/>
      <c r="M66" s="14"/>
    </row>
    <row r="67" spans="1:13">
      <c r="A67" s="194"/>
      <c r="B67" s="194"/>
      <c r="C67" s="194"/>
      <c r="D67" s="194"/>
      <c r="E67" s="194"/>
      <c r="F67" s="194"/>
      <c r="G67" s="194"/>
      <c r="H67" s="194"/>
      <c r="I67" s="194"/>
      <c r="J67" s="194"/>
      <c r="K67" s="194"/>
      <c r="L67" s="194"/>
      <c r="M67" s="14"/>
    </row>
    <row r="68" spans="1:13">
      <c r="A68" s="93" t="s">
        <v>160</v>
      </c>
      <c r="B68" s="203" t="s">
        <v>161</v>
      </c>
      <c r="C68" s="203"/>
      <c r="D68" s="203"/>
      <c r="E68" s="203"/>
      <c r="F68" s="203"/>
      <c r="G68" s="203"/>
      <c r="H68" s="203"/>
      <c r="I68" s="203"/>
      <c r="J68" s="203"/>
      <c r="K68" s="203"/>
      <c r="L68" s="203"/>
      <c r="M68" s="14"/>
    </row>
    <row r="69" spans="1:13">
      <c r="A69" s="40"/>
      <c r="B69" s="204" t="s">
        <v>231</v>
      </c>
      <c r="C69" s="204"/>
      <c r="D69" s="204"/>
      <c r="E69" s="204"/>
      <c r="F69" s="204"/>
      <c r="G69" s="204"/>
      <c r="H69" s="204"/>
      <c r="I69" s="204"/>
      <c r="J69" s="204"/>
      <c r="K69" s="204"/>
      <c r="L69" s="204"/>
      <c r="M69" s="14"/>
    </row>
    <row r="70" spans="1:13">
      <c r="A70" s="10"/>
      <c r="B70" s="98" t="s">
        <v>19</v>
      </c>
      <c r="C70" s="98"/>
      <c r="D70" s="99"/>
      <c r="E70" s="11"/>
      <c r="F70" s="5"/>
      <c r="G70" s="5"/>
      <c r="H70" s="5"/>
      <c r="I70" s="5"/>
      <c r="J70" s="5"/>
      <c r="K70" s="5"/>
      <c r="L70" s="5"/>
      <c r="M70" s="14"/>
    </row>
    <row r="71" spans="1:13">
      <c r="A71" s="19"/>
      <c r="B71" s="19"/>
      <c r="C71" s="19"/>
      <c r="D71" s="62"/>
      <c r="E71" s="62"/>
    </row>
    <row r="72" spans="1:13">
      <c r="F72" s="205" t="s">
        <v>112</v>
      </c>
      <c r="G72" s="205"/>
      <c r="H72" s="206"/>
      <c r="I72" s="205" t="s">
        <v>113</v>
      </c>
      <c r="J72" s="205"/>
      <c r="K72" s="205"/>
      <c r="L72" s="205"/>
      <c r="M72" s="205"/>
    </row>
    <row r="73" spans="1:13">
      <c r="B73" s="173" t="s">
        <v>109</v>
      </c>
      <c r="C73" s="174"/>
      <c r="D73" s="174"/>
      <c r="E73" s="175"/>
      <c r="F73" s="201"/>
      <c r="G73" s="202"/>
      <c r="H73" s="202"/>
      <c r="I73" s="207"/>
      <c r="J73" s="207"/>
      <c r="K73" s="207"/>
      <c r="L73" s="207"/>
      <c r="M73" s="207"/>
    </row>
    <row r="74" spans="1:13">
      <c r="B74" s="97"/>
      <c r="F74" s="206"/>
      <c r="G74" s="208"/>
      <c r="H74" s="208"/>
      <c r="I74" s="205"/>
      <c r="J74" s="205"/>
      <c r="K74" s="205"/>
      <c r="L74" s="205"/>
      <c r="M74" s="205"/>
    </row>
    <row r="75" spans="1:13">
      <c r="B75" s="173" t="s">
        <v>110</v>
      </c>
      <c r="C75" s="174"/>
      <c r="D75" s="174"/>
      <c r="E75" s="175"/>
      <c r="F75" s="201"/>
      <c r="G75" s="202"/>
      <c r="H75" s="202"/>
      <c r="I75" s="201"/>
      <c r="J75" s="202"/>
      <c r="K75" s="202"/>
      <c r="L75" s="202"/>
      <c r="M75" s="209"/>
    </row>
    <row r="76" spans="1:13">
      <c r="B76" s="97"/>
      <c r="F76" s="206"/>
      <c r="G76" s="208"/>
      <c r="H76" s="208"/>
      <c r="I76" s="205"/>
      <c r="J76" s="205"/>
      <c r="K76" s="205"/>
      <c r="L76" s="205"/>
      <c r="M76" s="205"/>
    </row>
    <row r="77" spans="1:13">
      <c r="B77" s="173" t="s">
        <v>111</v>
      </c>
      <c r="C77" s="174"/>
      <c r="D77" s="174"/>
      <c r="E77" s="175"/>
      <c r="F77" s="201"/>
      <c r="G77" s="202"/>
      <c r="H77" s="202"/>
      <c r="I77" s="207"/>
      <c r="J77" s="207"/>
      <c r="K77" s="207"/>
      <c r="L77" s="207"/>
      <c r="M77" s="207"/>
    </row>
  </sheetData>
  <mergeCells count="32">
    <mergeCell ref="B30:L30"/>
    <mergeCell ref="B18:L18"/>
    <mergeCell ref="A66:L66"/>
    <mergeCell ref="A3:L3"/>
    <mergeCell ref="A5:A6"/>
    <mergeCell ref="B5:K5"/>
    <mergeCell ref="A63:M65"/>
    <mergeCell ref="A51:M53"/>
    <mergeCell ref="B36:L36"/>
    <mergeCell ref="B37:L37"/>
    <mergeCell ref="B49:L49"/>
    <mergeCell ref="A42:L42"/>
    <mergeCell ref="A46:M48"/>
    <mergeCell ref="B44:L44"/>
    <mergeCell ref="F77:H77"/>
    <mergeCell ref="F74:H74"/>
    <mergeCell ref="F76:H76"/>
    <mergeCell ref="F75:H75"/>
    <mergeCell ref="I74:M74"/>
    <mergeCell ref="I75:M75"/>
    <mergeCell ref="I76:M76"/>
    <mergeCell ref="I77:M77"/>
    <mergeCell ref="F73:H73"/>
    <mergeCell ref="A54:L54"/>
    <mergeCell ref="B61:L61"/>
    <mergeCell ref="A59:L59"/>
    <mergeCell ref="B68:L68"/>
    <mergeCell ref="A67:L67"/>
    <mergeCell ref="B69:L69"/>
    <mergeCell ref="F72:H72"/>
    <mergeCell ref="I72:M72"/>
    <mergeCell ref="I73:M73"/>
  </mergeCells>
  <pageMargins left="0.7" right="0.7" top="0.75" bottom="0.75" header="0.3" footer="0.3"/>
  <pageSetup orientation="portrait" horizontalDpi="0" verticalDpi="0" r:id="rId1"/>
  <drawing r:id="rId2"/>
  <legacyDrawing r:id="rId3"/>
  <oleObjects>
    <mc:AlternateContent xmlns:mc="http://schemas.openxmlformats.org/markup-compatibility/2006">
      <mc:Choice Requires="x14">
        <oleObject progId="Equation.DSMT4" shapeId="2057" r:id="rId4">
          <objectPr defaultSize="0" autoPict="0" r:id="rId5">
            <anchor moveWithCells="1" sizeWithCells="1">
              <from>
                <xdr:col>0</xdr:col>
                <xdr:colOff>228600</xdr:colOff>
                <xdr:row>22</xdr:row>
                <xdr:rowOff>9525</xdr:rowOff>
              </from>
              <to>
                <xdr:col>0</xdr:col>
                <xdr:colOff>447675</xdr:colOff>
                <xdr:row>23</xdr:row>
                <xdr:rowOff>19050</xdr:rowOff>
              </to>
            </anchor>
          </objectPr>
        </oleObject>
      </mc:Choice>
      <mc:Fallback>
        <oleObject progId="Equation.DSMT4" shapeId="2057" r:id="rId4"/>
      </mc:Fallback>
    </mc:AlternateContent>
    <mc:AlternateContent xmlns:mc="http://schemas.openxmlformats.org/markup-compatibility/2006">
      <mc:Choice Requires="x14">
        <oleObject progId="Equation.DSMT4" shapeId="2058" r:id="rId6">
          <objectPr defaultSize="0" autoPict="0" r:id="rId7">
            <anchor moveWithCells="1" sizeWithCells="1">
              <from>
                <xdr:col>1</xdr:col>
                <xdr:colOff>685800</xdr:colOff>
                <xdr:row>26</xdr:row>
                <xdr:rowOff>0</xdr:rowOff>
              </from>
              <to>
                <xdr:col>4</xdr:col>
                <xdr:colOff>428625</xdr:colOff>
                <xdr:row>27</xdr:row>
                <xdr:rowOff>38100</xdr:rowOff>
              </to>
            </anchor>
          </objectPr>
        </oleObject>
      </mc:Choice>
      <mc:Fallback>
        <oleObject progId="Equation.DSMT4" shapeId="2058" r:id="rId6"/>
      </mc:Fallback>
    </mc:AlternateContent>
    <mc:AlternateContent xmlns:mc="http://schemas.openxmlformats.org/markup-compatibility/2006">
      <mc:Choice Requires="x14">
        <oleObject progId="Equation.DSMT4" shapeId="2062" r:id="rId8">
          <objectPr defaultSize="0" r:id="rId9">
            <anchor moveWithCells="1" sizeWithCells="1">
              <from>
                <xdr:col>0</xdr:col>
                <xdr:colOff>95250</xdr:colOff>
                <xdr:row>23</xdr:row>
                <xdr:rowOff>9525</xdr:rowOff>
              </from>
              <to>
                <xdr:col>0</xdr:col>
                <xdr:colOff>666750</xdr:colOff>
                <xdr:row>24</xdr:row>
                <xdr:rowOff>19050</xdr:rowOff>
              </to>
            </anchor>
          </objectPr>
        </oleObject>
      </mc:Choice>
      <mc:Fallback>
        <oleObject progId="Equation.DSMT4" shapeId="2062" r:id="rId8"/>
      </mc:Fallback>
    </mc:AlternateContent>
    <mc:AlternateContent xmlns:mc="http://schemas.openxmlformats.org/markup-compatibility/2006">
      <mc:Choice Requires="x14">
        <oleObject progId="Equation.DSMT4" shapeId="2063" r:id="rId10">
          <objectPr defaultSize="0" autoPict="0" r:id="rId11">
            <anchor moveWithCells="1" sizeWithCells="1">
              <from>
                <xdr:col>0</xdr:col>
                <xdr:colOff>57150</xdr:colOff>
                <xdr:row>24</xdr:row>
                <xdr:rowOff>9525</xdr:rowOff>
              </from>
              <to>
                <xdr:col>0</xdr:col>
                <xdr:colOff>638175</xdr:colOff>
                <xdr:row>24</xdr:row>
                <xdr:rowOff>409575</xdr:rowOff>
              </to>
            </anchor>
          </objectPr>
        </oleObject>
      </mc:Choice>
      <mc:Fallback>
        <oleObject progId="Equation.DSMT4" shapeId="2063" r:id="rId10"/>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6406-7031-4F56-8006-46336CB82F4C}">
  <dimension ref="A1:M208"/>
  <sheetViews>
    <sheetView zoomScaleNormal="100" workbookViewId="0"/>
  </sheetViews>
  <sheetFormatPr defaultColWidth="8.85546875" defaultRowHeight="15.75"/>
  <cols>
    <col min="1" max="1" width="11.42578125" style="1" customWidth="1"/>
    <col min="2" max="7" width="13.7109375" style="1" customWidth="1"/>
    <col min="8" max="13" width="12.28515625" style="1" customWidth="1"/>
    <col min="14" max="16384" width="8.85546875" style="1"/>
  </cols>
  <sheetData>
    <row r="1" spans="1:13" ht="18" customHeight="1">
      <c r="A1" s="13" t="s">
        <v>12</v>
      </c>
      <c r="B1" s="26"/>
      <c r="C1" s="10" t="s">
        <v>6</v>
      </c>
      <c r="D1" s="14"/>
      <c r="E1" s="14"/>
      <c r="F1" s="14"/>
      <c r="G1" s="14"/>
      <c r="H1" s="14"/>
      <c r="I1" s="14"/>
      <c r="J1" s="14"/>
      <c r="K1" s="14"/>
      <c r="L1" s="14"/>
      <c r="M1" s="14"/>
    </row>
    <row r="2" spans="1:13">
      <c r="A2" s="7"/>
      <c r="B2" s="7"/>
      <c r="C2" s="5"/>
      <c r="D2" s="5"/>
      <c r="E2" s="5"/>
      <c r="F2" s="5"/>
      <c r="G2" s="5"/>
      <c r="H2" s="5"/>
      <c r="I2" s="10"/>
      <c r="J2" s="10"/>
      <c r="K2" s="11"/>
      <c r="L2" s="11"/>
      <c r="M2" s="11"/>
    </row>
    <row r="3" spans="1:13" s="6" customFormat="1" ht="31.15" customHeight="1">
      <c r="A3" s="194" t="s">
        <v>58</v>
      </c>
      <c r="B3" s="194"/>
      <c r="C3" s="194"/>
      <c r="D3" s="194"/>
      <c r="E3" s="194"/>
      <c r="F3" s="194"/>
      <c r="G3" s="194"/>
      <c r="H3" s="194"/>
      <c r="I3" s="194"/>
      <c r="J3" s="194"/>
      <c r="K3" s="194"/>
      <c r="L3" s="194"/>
      <c r="M3" s="194"/>
    </row>
    <row r="4" spans="1:13" s="6" customFormat="1" ht="14.45" customHeight="1">
      <c r="A4" s="15"/>
      <c r="B4" s="15"/>
      <c r="C4" s="15"/>
      <c r="D4" s="15"/>
      <c r="E4" s="15"/>
      <c r="F4" s="15"/>
      <c r="G4" s="15"/>
      <c r="H4" s="15"/>
      <c r="I4" s="15"/>
      <c r="J4" s="15"/>
      <c r="K4" s="15"/>
      <c r="L4" s="15"/>
      <c r="M4" s="15"/>
    </row>
    <row r="5" spans="1:13" s="6" customFormat="1" ht="14.45" customHeight="1">
      <c r="A5" s="5" t="s">
        <v>2</v>
      </c>
      <c r="B5" s="5" t="s">
        <v>40</v>
      </c>
      <c r="C5" s="5"/>
      <c r="D5" s="5"/>
      <c r="E5" s="5"/>
      <c r="F5" s="5"/>
      <c r="G5" s="5"/>
      <c r="H5" s="5"/>
      <c r="I5" s="5"/>
      <c r="J5" s="5"/>
      <c r="K5" s="5"/>
      <c r="L5" s="5"/>
      <c r="M5" s="14"/>
    </row>
    <row r="6" spans="1:13" s="6" customFormat="1" ht="15.6" customHeight="1">
      <c r="A6" s="10"/>
      <c r="B6" s="10" t="s">
        <v>0</v>
      </c>
      <c r="C6" s="10"/>
      <c r="D6" s="11"/>
      <c r="E6" s="11"/>
      <c r="F6" s="5"/>
      <c r="G6" s="5"/>
      <c r="H6" s="5"/>
      <c r="I6" s="5"/>
      <c r="J6" s="5"/>
      <c r="K6" s="5"/>
      <c r="L6" s="5"/>
      <c r="M6" s="14"/>
    </row>
    <row r="7" spans="1:13" s="6" customFormat="1">
      <c r="A7" s="213"/>
      <c r="B7" s="213"/>
      <c r="C7" s="213"/>
      <c r="D7" s="213"/>
      <c r="E7" s="213"/>
      <c r="F7" s="213"/>
      <c r="G7" s="213"/>
      <c r="H7" s="213"/>
      <c r="I7" s="213"/>
      <c r="J7" s="213"/>
      <c r="K7" s="213"/>
      <c r="L7" s="213"/>
      <c r="M7" s="213"/>
    </row>
    <row r="8" spans="1:13" s="6" customFormat="1">
      <c r="A8" s="213"/>
      <c r="B8" s="213"/>
      <c r="C8" s="213"/>
      <c r="D8" s="213"/>
      <c r="E8" s="213"/>
      <c r="F8" s="213"/>
      <c r="G8" s="213"/>
      <c r="H8" s="213"/>
      <c r="I8" s="213"/>
      <c r="J8" s="213"/>
      <c r="K8" s="213"/>
      <c r="L8" s="213"/>
      <c r="M8" s="213"/>
    </row>
    <row r="9" spans="1:13" s="6" customFormat="1">
      <c r="A9" s="213"/>
      <c r="B9" s="213"/>
      <c r="C9" s="213"/>
      <c r="D9" s="213"/>
      <c r="E9" s="213"/>
      <c r="F9" s="213"/>
      <c r="G9" s="213"/>
      <c r="H9" s="213"/>
      <c r="I9" s="213"/>
      <c r="J9" s="213"/>
      <c r="K9" s="213"/>
      <c r="L9" s="213"/>
      <c r="M9" s="213"/>
    </row>
    <row r="10" spans="1:13" s="6" customFormat="1">
      <c r="A10" s="9" t="s">
        <v>55</v>
      </c>
      <c r="B10" s="5"/>
      <c r="C10" s="5"/>
      <c r="D10" s="5"/>
      <c r="E10" s="5"/>
      <c r="F10" s="5"/>
      <c r="G10" s="5"/>
      <c r="H10" s="5"/>
      <c r="I10" s="5"/>
      <c r="J10" s="5"/>
      <c r="K10" s="5"/>
      <c r="L10" s="5"/>
      <c r="M10" s="5"/>
    </row>
    <row r="11" spans="1:13" s="6" customFormat="1">
      <c r="A11" s="9" t="s">
        <v>41</v>
      </c>
      <c r="B11" s="5"/>
      <c r="C11" s="5"/>
      <c r="D11" s="5"/>
      <c r="E11" s="5"/>
      <c r="F11" s="5"/>
      <c r="G11" s="5"/>
      <c r="H11" s="5"/>
      <c r="I11" s="5"/>
      <c r="J11" s="5"/>
      <c r="K11" s="5"/>
      <c r="L11" s="5"/>
      <c r="M11" s="5"/>
    </row>
    <row r="12" spans="1:13" s="6" customFormat="1">
      <c r="A12" s="9"/>
      <c r="B12" s="5"/>
      <c r="C12" s="5"/>
      <c r="D12" s="5"/>
      <c r="E12" s="5"/>
      <c r="F12" s="5"/>
      <c r="G12" s="5"/>
      <c r="H12" s="5"/>
      <c r="I12" s="5"/>
      <c r="J12" s="5"/>
      <c r="K12" s="5"/>
      <c r="L12" s="5"/>
      <c r="M12" s="5"/>
    </row>
    <row r="13" spans="1:13" s="6" customFormat="1" ht="16.149999999999999" customHeight="1">
      <c r="A13" s="214" t="s">
        <v>42</v>
      </c>
      <c r="B13" s="214" t="s">
        <v>1</v>
      </c>
      <c r="C13" s="216" t="s">
        <v>43</v>
      </c>
      <c r="D13" s="216"/>
      <c r="E13" s="216"/>
      <c r="F13" s="5"/>
      <c r="G13" s="5"/>
      <c r="H13" s="5"/>
      <c r="I13" s="5"/>
      <c r="J13" s="5"/>
      <c r="K13" s="5"/>
      <c r="L13" s="5"/>
      <c r="M13" s="5"/>
    </row>
    <row r="14" spans="1:13" s="6" customFormat="1">
      <c r="A14" s="215"/>
      <c r="B14" s="215"/>
      <c r="C14" s="53" t="s">
        <v>50</v>
      </c>
      <c r="D14" s="53" t="s">
        <v>51</v>
      </c>
      <c r="E14" s="53" t="s">
        <v>52</v>
      </c>
      <c r="F14" s="5"/>
      <c r="G14" s="5"/>
      <c r="H14" s="5"/>
      <c r="I14" s="5"/>
      <c r="J14" s="5"/>
      <c r="K14" s="5"/>
      <c r="L14" s="5"/>
      <c r="M14" s="5"/>
    </row>
    <row r="15" spans="1:13" s="6" customFormat="1">
      <c r="A15" s="54" t="s">
        <v>44</v>
      </c>
      <c r="B15" s="55">
        <v>0.92500000000000004</v>
      </c>
      <c r="C15" s="56">
        <v>0</v>
      </c>
      <c r="D15" s="56">
        <v>0</v>
      </c>
      <c r="E15" s="56">
        <v>0</v>
      </c>
      <c r="F15" s="5"/>
      <c r="G15" s="5"/>
      <c r="H15" s="10"/>
      <c r="I15" s="5"/>
      <c r="J15" s="5"/>
      <c r="K15" s="5"/>
      <c r="L15" s="5"/>
      <c r="M15" s="11"/>
    </row>
    <row r="16" spans="1:13" s="6" customFormat="1">
      <c r="A16" s="54" t="s">
        <v>45</v>
      </c>
      <c r="B16" s="55">
        <v>3.1E-2</v>
      </c>
      <c r="C16" s="56">
        <v>5200</v>
      </c>
      <c r="D16" s="56">
        <v>1100</v>
      </c>
      <c r="E16" s="56">
        <v>700</v>
      </c>
      <c r="F16" s="5"/>
      <c r="G16" s="5"/>
      <c r="H16" s="10"/>
      <c r="I16" s="5"/>
      <c r="J16" s="5"/>
      <c r="K16" s="5"/>
      <c r="L16" s="5"/>
      <c r="M16" s="11"/>
    </row>
    <row r="17" spans="1:13" s="6" customFormat="1">
      <c r="A17" s="54" t="s">
        <v>46</v>
      </c>
      <c r="B17" s="55">
        <v>2.1999999999999999E-2</v>
      </c>
      <c r="C17" s="56">
        <v>7500</v>
      </c>
      <c r="D17" s="56">
        <v>4700</v>
      </c>
      <c r="E17" s="56">
        <v>5500</v>
      </c>
      <c r="F17" s="5"/>
      <c r="G17" s="5"/>
      <c r="H17" s="10"/>
      <c r="I17" s="5"/>
      <c r="J17" s="5"/>
      <c r="K17" s="5"/>
      <c r="L17" s="5"/>
      <c r="M17" s="11"/>
    </row>
    <row r="18" spans="1:13" s="6" customFormat="1">
      <c r="A18" s="54" t="s">
        <v>47</v>
      </c>
      <c r="B18" s="55">
        <v>1.4E-2</v>
      </c>
      <c r="C18" s="56">
        <v>7700</v>
      </c>
      <c r="D18" s="56">
        <v>10300</v>
      </c>
      <c r="E18" s="56">
        <v>8000</v>
      </c>
      <c r="F18" s="5"/>
      <c r="G18" s="5"/>
      <c r="H18" s="10"/>
      <c r="I18" s="5"/>
      <c r="J18" s="5"/>
      <c r="K18" s="5"/>
      <c r="L18" s="5"/>
      <c r="M18" s="11"/>
    </row>
    <row r="19" spans="1:13" s="6" customFormat="1">
      <c r="A19" s="54" t="s">
        <v>48</v>
      </c>
      <c r="B19" s="55">
        <v>6.0000000000000001E-3</v>
      </c>
      <c r="C19" s="56">
        <v>15300</v>
      </c>
      <c r="D19" s="56">
        <v>11000</v>
      </c>
      <c r="E19" s="56">
        <v>11600</v>
      </c>
      <c r="F19" s="5"/>
      <c r="G19" s="5"/>
      <c r="H19" s="10"/>
      <c r="I19" s="5"/>
      <c r="J19" s="5"/>
      <c r="K19" s="5"/>
      <c r="L19" s="5"/>
      <c r="M19" s="11"/>
    </row>
    <row r="20" spans="1:13" s="6" customFormat="1">
      <c r="A20" s="54" t="s">
        <v>49</v>
      </c>
      <c r="B20" s="55">
        <v>2E-3</v>
      </c>
      <c r="C20" s="56">
        <v>25600</v>
      </c>
      <c r="D20" s="56">
        <v>11900</v>
      </c>
      <c r="E20" s="56">
        <v>16400</v>
      </c>
      <c r="F20" s="5"/>
      <c r="G20" s="5"/>
      <c r="H20" s="10"/>
      <c r="I20" s="5"/>
      <c r="J20" s="5"/>
      <c r="K20" s="5"/>
      <c r="L20" s="5"/>
      <c r="M20" s="11"/>
    </row>
    <row r="21" spans="1:13" s="6" customFormat="1">
      <c r="A21" s="9"/>
      <c r="B21" s="49"/>
      <c r="C21" s="5"/>
      <c r="D21" s="5"/>
      <c r="E21" s="5"/>
      <c r="F21" s="5"/>
      <c r="G21" s="5"/>
      <c r="H21" s="10"/>
      <c r="I21" s="5"/>
      <c r="J21" s="5"/>
      <c r="K21" s="5"/>
      <c r="L21" s="5"/>
      <c r="M21" s="5"/>
    </row>
    <row r="22" spans="1:13" s="6" customFormat="1">
      <c r="A22" s="57" t="s">
        <v>199</v>
      </c>
      <c r="B22" s="50"/>
      <c r="C22" s="50"/>
      <c r="D22" s="51"/>
      <c r="E22" s="52"/>
      <c r="F22" s="5"/>
      <c r="G22" s="5"/>
      <c r="H22" s="10"/>
      <c r="I22" s="5"/>
      <c r="J22" s="5"/>
      <c r="K22" s="5"/>
      <c r="L22" s="37"/>
      <c r="M22" s="58" t="s">
        <v>87</v>
      </c>
    </row>
    <row r="23" spans="1:13" s="6" customFormat="1">
      <c r="A23" s="50"/>
      <c r="B23" s="50"/>
      <c r="C23" s="50"/>
      <c r="D23" s="51"/>
      <c r="E23" s="52"/>
      <c r="F23" s="5"/>
      <c r="G23" s="5"/>
      <c r="H23" s="10"/>
      <c r="I23" s="5"/>
      <c r="J23" s="5"/>
      <c r="K23" s="5"/>
      <c r="L23" s="37"/>
      <c r="M23" s="28">
        <v>1E-4</v>
      </c>
    </row>
    <row r="24" spans="1:13" s="6" customFormat="1">
      <c r="A24" s="5" t="s">
        <v>3</v>
      </c>
      <c r="B24" s="5" t="s">
        <v>53</v>
      </c>
      <c r="C24" s="5"/>
      <c r="D24" s="5"/>
      <c r="E24" s="5"/>
      <c r="F24" s="5"/>
      <c r="G24" s="5"/>
      <c r="H24" s="5"/>
      <c r="I24" s="5"/>
      <c r="J24" s="5"/>
      <c r="K24" s="5"/>
      <c r="L24" s="5"/>
      <c r="M24" s="5"/>
    </row>
    <row r="25" spans="1:13" s="6" customFormat="1">
      <c r="A25" s="10"/>
      <c r="B25" s="10" t="s">
        <v>0</v>
      </c>
      <c r="C25" s="10"/>
      <c r="D25" s="11"/>
      <c r="E25" s="11"/>
      <c r="F25" s="5"/>
      <c r="G25" s="5"/>
      <c r="H25" s="5"/>
      <c r="I25" s="5"/>
      <c r="J25" s="5"/>
      <c r="K25" s="5"/>
      <c r="L25" s="5"/>
      <c r="M25" s="5"/>
    </row>
    <row r="26" spans="1:13" s="6" customFormat="1">
      <c r="A26" s="19"/>
      <c r="B26" s="19"/>
      <c r="C26" s="19"/>
      <c r="D26" s="62"/>
      <c r="E26" s="62"/>
    </row>
    <row r="27" spans="1:13" s="6" customFormat="1">
      <c r="A27" s="4"/>
      <c r="B27" s="4"/>
      <c r="C27" s="4"/>
      <c r="D27" s="4"/>
      <c r="E27" s="4"/>
      <c r="F27" s="4"/>
      <c r="G27" s="61"/>
      <c r="H27" s="4"/>
      <c r="I27" s="4"/>
      <c r="J27" s="4"/>
      <c r="K27" s="4"/>
      <c r="L27" s="4"/>
      <c r="M27" s="4"/>
    </row>
    <row r="28" spans="1:13" s="6" customFormat="1">
      <c r="A28" s="4"/>
      <c r="B28" s="59"/>
      <c r="C28" s="60"/>
      <c r="D28" s="60"/>
      <c r="E28" s="60"/>
      <c r="F28" s="60"/>
      <c r="G28" s="60"/>
      <c r="H28" s="4"/>
      <c r="I28" s="4"/>
      <c r="J28" s="4"/>
      <c r="K28" s="4"/>
      <c r="L28" s="4"/>
      <c r="M28" s="4"/>
    </row>
    <row r="29" spans="1:13" s="6" customFormat="1">
      <c r="A29" s="5" t="s">
        <v>34</v>
      </c>
      <c r="B29" s="5" t="s">
        <v>56</v>
      </c>
      <c r="C29" s="5"/>
      <c r="D29" s="5"/>
      <c r="E29" s="5"/>
      <c r="F29" s="5"/>
      <c r="G29" s="5"/>
      <c r="H29" s="5"/>
      <c r="I29" s="5"/>
      <c r="J29" s="5"/>
      <c r="K29" s="5"/>
      <c r="L29" s="5"/>
      <c r="M29" s="5"/>
    </row>
    <row r="30" spans="1:13" s="6" customFormat="1">
      <c r="A30" s="10"/>
      <c r="B30" s="10" t="s">
        <v>0</v>
      </c>
      <c r="C30" s="10"/>
      <c r="D30" s="11"/>
      <c r="E30" s="11"/>
      <c r="F30" s="5"/>
      <c r="G30" s="5"/>
      <c r="H30" s="5"/>
      <c r="I30" s="5"/>
      <c r="J30" s="5"/>
      <c r="K30" s="5"/>
      <c r="L30" s="5"/>
      <c r="M30" s="5"/>
    </row>
    <row r="31" spans="1:13">
      <c r="A31" s="4"/>
      <c r="B31" s="4"/>
      <c r="C31" s="4"/>
      <c r="D31" s="4"/>
      <c r="E31" s="4"/>
      <c r="F31" s="4"/>
      <c r="G31" s="21"/>
      <c r="H31" s="21"/>
      <c r="I31" s="21"/>
      <c r="J31" s="4"/>
      <c r="K31" s="4"/>
      <c r="L31" s="4"/>
      <c r="M31" s="4"/>
    </row>
    <row r="32" spans="1:13">
      <c r="A32" s="4"/>
      <c r="B32" s="4"/>
      <c r="C32" s="4"/>
      <c r="D32" s="4"/>
      <c r="E32" s="4"/>
      <c r="F32" s="4"/>
      <c r="G32" s="21"/>
      <c r="H32" s="21"/>
      <c r="I32" s="21"/>
      <c r="J32" s="4"/>
      <c r="K32" s="4"/>
      <c r="L32" s="4"/>
      <c r="M32" s="4"/>
    </row>
    <row r="33" spans="1:13">
      <c r="A33" s="4"/>
      <c r="B33" s="59"/>
      <c r="C33" s="60"/>
      <c r="D33" s="60"/>
      <c r="E33" s="60"/>
      <c r="F33" s="60"/>
      <c r="G33" s="60"/>
      <c r="H33" s="60"/>
      <c r="I33" s="60"/>
      <c r="J33" s="4"/>
      <c r="K33" s="21"/>
      <c r="L33" s="60"/>
      <c r="M33" s="4"/>
    </row>
    <row r="34" spans="1:13" ht="16.149999999999999" customHeight="1">
      <c r="A34" s="5" t="s">
        <v>57</v>
      </c>
      <c r="B34" s="5" t="s">
        <v>59</v>
      </c>
      <c r="C34" s="5"/>
      <c r="D34" s="5"/>
      <c r="E34" s="5"/>
      <c r="F34" s="5"/>
      <c r="G34" s="5"/>
      <c r="H34" s="5"/>
      <c r="I34" s="5"/>
      <c r="J34" s="5"/>
      <c r="K34" s="5"/>
      <c r="L34" s="5"/>
      <c r="M34" s="5"/>
    </row>
    <row r="35" spans="1:13">
      <c r="A35" s="10"/>
      <c r="B35" s="10" t="s">
        <v>0</v>
      </c>
      <c r="C35" s="10"/>
      <c r="D35" s="11"/>
      <c r="E35" s="11"/>
      <c r="F35" s="5"/>
      <c r="G35" s="5"/>
      <c r="H35" s="5"/>
      <c r="I35" s="5"/>
      <c r="J35" s="5"/>
      <c r="K35" s="5"/>
      <c r="L35" s="5"/>
      <c r="M35" s="5"/>
    </row>
    <row r="36" spans="1:13">
      <c r="A36" s="4"/>
      <c r="B36" s="4"/>
      <c r="C36" s="4"/>
      <c r="D36" s="4"/>
      <c r="E36" s="4"/>
      <c r="F36" s="4"/>
      <c r="G36" s="4"/>
      <c r="H36" s="4"/>
      <c r="I36" s="4"/>
      <c r="J36" s="4"/>
      <c r="K36" s="4"/>
      <c r="L36" s="4"/>
      <c r="M36" s="4"/>
    </row>
    <row r="37" spans="1:13">
      <c r="A37" s="4"/>
      <c r="B37" s="4"/>
      <c r="C37" s="4"/>
      <c r="D37" s="4"/>
      <c r="E37" s="4"/>
      <c r="F37" s="4"/>
      <c r="G37" s="4"/>
      <c r="H37" s="4"/>
      <c r="I37" s="4"/>
      <c r="J37" s="4"/>
      <c r="K37" s="4"/>
      <c r="L37" s="4"/>
      <c r="M37" s="4"/>
    </row>
    <row r="38" spans="1:13">
      <c r="A38" s="4"/>
      <c r="B38" s="63"/>
      <c r="C38" s="60"/>
      <c r="D38" s="20"/>
      <c r="E38" s="20"/>
      <c r="F38" s="20"/>
      <c r="G38" s="20"/>
      <c r="H38" s="4"/>
      <c r="I38" s="4"/>
      <c r="J38" s="4"/>
      <c r="K38" s="4"/>
      <c r="L38" s="4"/>
      <c r="M38" s="4"/>
    </row>
    <row r="39" spans="1:13">
      <c r="A39" s="4"/>
      <c r="B39" s="63"/>
      <c r="C39" s="60"/>
      <c r="D39" s="20"/>
      <c r="E39" s="20"/>
      <c r="F39" s="20"/>
      <c r="G39" s="20"/>
      <c r="H39" s="4"/>
      <c r="I39" s="4"/>
      <c r="J39" s="4"/>
      <c r="K39" s="4"/>
      <c r="L39" s="4"/>
      <c r="M39" s="4"/>
    </row>
    <row r="40" spans="1:13">
      <c r="A40" s="4"/>
      <c r="B40" s="63"/>
      <c r="C40" s="4"/>
      <c r="D40" s="4"/>
      <c r="E40" s="4"/>
      <c r="F40" s="4"/>
      <c r="G40" s="4"/>
      <c r="H40" s="4"/>
      <c r="I40" s="4"/>
      <c r="J40" s="4"/>
      <c r="K40" s="4"/>
      <c r="L40" s="4"/>
      <c r="M40" s="4"/>
    </row>
    <row r="41" spans="1:13">
      <c r="A41" s="4"/>
      <c r="B41" s="4"/>
      <c r="C41" s="4"/>
      <c r="D41" s="21"/>
      <c r="E41" s="21"/>
      <c r="F41" s="21"/>
      <c r="G41" s="4"/>
      <c r="H41" s="4"/>
      <c r="I41" s="4"/>
      <c r="J41" s="4"/>
      <c r="K41" s="4"/>
      <c r="L41" s="4"/>
      <c r="M41" s="4"/>
    </row>
    <row r="42" spans="1:13">
      <c r="A42" s="4"/>
      <c r="B42" s="4"/>
      <c r="C42" s="4"/>
      <c r="D42" s="22"/>
      <c r="E42" s="22"/>
      <c r="F42" s="22"/>
      <c r="G42" s="4"/>
      <c r="H42" s="4"/>
      <c r="I42" s="4"/>
      <c r="J42" s="4"/>
      <c r="K42" s="4"/>
      <c r="L42" s="4"/>
      <c r="M42" s="4"/>
    </row>
    <row r="43" spans="1:13">
      <c r="A43" s="4"/>
      <c r="B43" s="4"/>
      <c r="C43" s="23"/>
      <c r="D43" s="22"/>
      <c r="E43" s="22"/>
      <c r="F43" s="22"/>
      <c r="G43" s="4"/>
      <c r="H43" s="4"/>
      <c r="I43" s="4"/>
      <c r="J43" s="4"/>
      <c r="K43" s="4"/>
      <c r="L43" s="4"/>
      <c r="M43" s="4"/>
    </row>
    <row r="44" spans="1:13">
      <c r="A44" s="4"/>
      <c r="B44" s="4"/>
      <c r="C44" s="4"/>
      <c r="D44" s="22"/>
      <c r="E44" s="22"/>
      <c r="F44" s="22"/>
      <c r="G44" s="4"/>
      <c r="H44" s="4"/>
      <c r="I44" s="4"/>
      <c r="J44" s="4"/>
      <c r="K44" s="4"/>
      <c r="L44" s="4"/>
      <c r="M44" s="4"/>
    </row>
    <row r="45" spans="1:13">
      <c r="A45" s="4"/>
      <c r="B45" s="4"/>
      <c r="C45" s="4"/>
      <c r="D45" s="24"/>
      <c r="E45" s="24"/>
      <c r="F45" s="24"/>
      <c r="G45" s="4"/>
      <c r="H45" s="4"/>
      <c r="I45" s="4"/>
      <c r="J45" s="4"/>
      <c r="K45" s="4"/>
      <c r="L45" s="4"/>
      <c r="M45" s="4"/>
    </row>
    <row r="46" spans="1:13">
      <c r="A46" s="4"/>
      <c r="B46" s="4"/>
      <c r="C46" s="4"/>
      <c r="D46" s="4"/>
      <c r="E46" s="4"/>
      <c r="F46" s="4"/>
      <c r="G46" s="4"/>
      <c r="H46" s="4"/>
      <c r="I46" s="4"/>
      <c r="J46" s="4"/>
      <c r="K46" s="4"/>
      <c r="L46" s="4"/>
      <c r="M46" s="4"/>
    </row>
    <row r="47" spans="1:13">
      <c r="A47" s="4"/>
      <c r="B47" s="4"/>
      <c r="C47" s="4"/>
      <c r="D47" s="4"/>
      <c r="E47" s="4"/>
      <c r="F47" s="4"/>
      <c r="G47" s="4"/>
      <c r="H47" s="4"/>
      <c r="I47" s="4"/>
      <c r="J47" s="4"/>
      <c r="K47" s="4"/>
      <c r="L47" s="4"/>
      <c r="M47" s="4"/>
    </row>
    <row r="48" spans="1:13">
      <c r="A48" s="4"/>
      <c r="B48" s="4"/>
      <c r="C48" s="4"/>
      <c r="D48" s="4"/>
      <c r="E48" s="4"/>
      <c r="F48" s="4"/>
      <c r="G48" s="4"/>
      <c r="H48" s="4"/>
      <c r="I48" s="4"/>
      <c r="J48" s="4"/>
      <c r="K48" s="4"/>
      <c r="L48" s="4"/>
      <c r="M48" s="4"/>
    </row>
    <row r="49" spans="1:13">
      <c r="A49" s="4"/>
      <c r="B49" s="4"/>
      <c r="C49" s="4"/>
      <c r="D49" s="4"/>
      <c r="E49" s="4"/>
      <c r="F49" s="4"/>
      <c r="G49" s="4"/>
      <c r="H49" s="4"/>
      <c r="I49" s="4"/>
      <c r="J49" s="4"/>
      <c r="K49" s="4"/>
      <c r="L49" s="4"/>
      <c r="M49" s="4"/>
    </row>
    <row r="50" spans="1:13">
      <c r="A50" s="4"/>
      <c r="B50" s="4"/>
      <c r="C50" s="4"/>
      <c r="D50" s="4"/>
      <c r="E50" s="4"/>
      <c r="F50" s="4"/>
      <c r="G50" s="4"/>
      <c r="H50" s="4"/>
      <c r="I50" s="4"/>
      <c r="J50" s="4"/>
      <c r="K50" s="4"/>
      <c r="L50" s="4"/>
      <c r="M50" s="4"/>
    </row>
    <row r="51" spans="1:13">
      <c r="A51" s="4"/>
      <c r="B51" s="4"/>
      <c r="C51" s="4"/>
      <c r="D51" s="4"/>
      <c r="E51" s="4"/>
      <c r="F51" s="4"/>
      <c r="G51" s="4"/>
      <c r="H51" s="4"/>
      <c r="I51" s="4"/>
      <c r="J51" s="4"/>
      <c r="K51" s="4"/>
      <c r="L51" s="4"/>
      <c r="M51" s="4"/>
    </row>
    <row r="52" spans="1:13">
      <c r="A52" s="4"/>
      <c r="B52" s="4"/>
      <c r="C52" s="4"/>
      <c r="D52" s="4"/>
      <c r="E52" s="4"/>
      <c r="F52" s="4"/>
      <c r="G52" s="4"/>
      <c r="H52" s="4"/>
      <c r="I52" s="4"/>
      <c r="J52" s="4"/>
      <c r="K52" s="4"/>
      <c r="L52" s="4"/>
      <c r="M52" s="4"/>
    </row>
    <row r="53" spans="1:13">
      <c r="A53" s="4"/>
      <c r="B53" s="4"/>
      <c r="C53" s="4"/>
      <c r="D53" s="4"/>
      <c r="E53" s="4"/>
      <c r="F53" s="4"/>
      <c r="G53" s="4"/>
      <c r="H53" s="4"/>
      <c r="I53" s="4"/>
      <c r="J53" s="4"/>
      <c r="K53" s="4"/>
      <c r="L53" s="4"/>
      <c r="M53" s="4"/>
    </row>
    <row r="54" spans="1:13">
      <c r="A54" s="4"/>
      <c r="B54" s="4"/>
      <c r="C54" s="4"/>
      <c r="D54" s="4"/>
      <c r="E54" s="4"/>
      <c r="F54" s="4"/>
      <c r="G54" s="4"/>
      <c r="H54" s="4"/>
      <c r="I54" s="4"/>
      <c r="J54" s="4"/>
      <c r="K54" s="4"/>
      <c r="L54" s="4"/>
      <c r="M54" s="4"/>
    </row>
    <row r="55" spans="1:13">
      <c r="A55" s="4"/>
      <c r="B55" s="4"/>
      <c r="C55" s="4"/>
      <c r="D55" s="4"/>
      <c r="E55" s="4"/>
      <c r="F55" s="4"/>
      <c r="G55" s="4"/>
      <c r="H55" s="4"/>
      <c r="I55" s="4"/>
      <c r="J55" s="4"/>
      <c r="K55" s="4"/>
      <c r="L55" s="4"/>
      <c r="M55" s="4"/>
    </row>
    <row r="56" spans="1:13">
      <c r="A56" s="4"/>
      <c r="B56" s="4"/>
      <c r="C56" s="4"/>
      <c r="D56" s="4"/>
      <c r="E56" s="4"/>
      <c r="F56" s="4"/>
      <c r="G56" s="4"/>
      <c r="H56" s="4"/>
      <c r="I56" s="4"/>
      <c r="J56" s="4"/>
      <c r="K56" s="4"/>
      <c r="L56" s="4"/>
      <c r="M56" s="4"/>
    </row>
    <row r="57" spans="1:13">
      <c r="A57" s="4"/>
      <c r="B57" s="4"/>
      <c r="C57" s="4"/>
      <c r="D57" s="4"/>
      <c r="E57" s="4"/>
      <c r="F57" s="4"/>
      <c r="G57" s="4"/>
      <c r="H57" s="4"/>
      <c r="I57" s="4"/>
      <c r="J57" s="4"/>
      <c r="K57" s="4"/>
      <c r="L57" s="4"/>
      <c r="M57" s="4"/>
    </row>
    <row r="58" spans="1:13">
      <c r="A58" s="4"/>
      <c r="B58" s="4"/>
      <c r="C58" s="4"/>
      <c r="D58" s="4"/>
      <c r="E58" s="4"/>
      <c r="F58" s="4"/>
      <c r="G58" s="4"/>
      <c r="H58" s="4"/>
      <c r="I58" s="4"/>
      <c r="J58" s="4"/>
      <c r="K58" s="4"/>
      <c r="L58" s="4"/>
      <c r="M58" s="4"/>
    </row>
    <row r="59" spans="1:13">
      <c r="A59" s="4"/>
      <c r="B59" s="4"/>
      <c r="C59" s="4"/>
      <c r="D59" s="4"/>
      <c r="E59" s="4"/>
      <c r="F59" s="4"/>
      <c r="G59" s="4"/>
      <c r="H59" s="4"/>
      <c r="I59" s="4"/>
      <c r="J59" s="4"/>
      <c r="K59" s="4"/>
      <c r="L59" s="4"/>
      <c r="M59" s="4"/>
    </row>
    <row r="60" spans="1:13">
      <c r="A60" s="4"/>
      <c r="B60" s="4"/>
      <c r="C60" s="4"/>
      <c r="D60" s="4"/>
      <c r="E60" s="4"/>
      <c r="F60" s="4"/>
      <c r="G60" s="4"/>
      <c r="H60" s="4"/>
      <c r="I60" s="4"/>
      <c r="J60" s="4"/>
      <c r="K60" s="4"/>
      <c r="L60" s="4"/>
      <c r="M60" s="4"/>
    </row>
    <row r="61" spans="1:13">
      <c r="A61" s="4"/>
      <c r="B61" s="4"/>
      <c r="C61" s="4"/>
      <c r="D61" s="4"/>
      <c r="E61" s="4"/>
      <c r="F61" s="4"/>
      <c r="G61" s="4"/>
      <c r="H61" s="4"/>
      <c r="I61" s="4"/>
      <c r="J61" s="4"/>
      <c r="K61" s="4"/>
      <c r="L61" s="4"/>
      <c r="M61" s="4"/>
    </row>
    <row r="62" spans="1:13">
      <c r="A62" s="4"/>
      <c r="B62" s="4"/>
      <c r="C62" s="4"/>
      <c r="D62" s="4"/>
      <c r="E62" s="4"/>
      <c r="F62" s="4"/>
      <c r="G62" s="4"/>
      <c r="H62" s="4"/>
      <c r="I62" s="4"/>
      <c r="J62" s="4"/>
      <c r="K62" s="4"/>
      <c r="L62" s="4"/>
      <c r="M62" s="4"/>
    </row>
    <row r="63" spans="1:13">
      <c r="A63" s="4"/>
      <c r="B63" s="4"/>
      <c r="C63" s="4"/>
      <c r="D63" s="4"/>
      <c r="E63" s="4"/>
      <c r="F63" s="4"/>
      <c r="G63" s="4"/>
      <c r="H63" s="4"/>
      <c r="I63" s="4"/>
      <c r="J63" s="4"/>
      <c r="K63" s="4"/>
      <c r="L63" s="4"/>
      <c r="M63" s="4"/>
    </row>
    <row r="64" spans="1:13">
      <c r="A64" s="4"/>
      <c r="B64" s="4"/>
      <c r="C64" s="4"/>
      <c r="D64" s="4"/>
      <c r="E64" s="4"/>
      <c r="F64" s="4"/>
      <c r="G64" s="4"/>
      <c r="H64" s="4"/>
      <c r="I64" s="4"/>
      <c r="J64" s="4"/>
      <c r="K64" s="4"/>
      <c r="L64" s="4"/>
      <c r="M64" s="4"/>
    </row>
    <row r="65" spans="1:13">
      <c r="A65" s="4"/>
      <c r="B65" s="4"/>
      <c r="C65" s="4"/>
      <c r="D65" s="4"/>
      <c r="E65" s="4"/>
      <c r="F65" s="4"/>
      <c r="G65" s="4"/>
      <c r="H65" s="4"/>
      <c r="I65" s="4"/>
      <c r="J65" s="4"/>
      <c r="K65" s="4"/>
      <c r="L65" s="4"/>
      <c r="M65" s="4"/>
    </row>
    <row r="66" spans="1:13">
      <c r="A66" s="4"/>
      <c r="B66" s="4"/>
      <c r="C66" s="4"/>
      <c r="D66" s="4"/>
      <c r="E66" s="4"/>
      <c r="F66" s="4"/>
      <c r="G66" s="4"/>
      <c r="H66" s="4"/>
      <c r="I66" s="4"/>
      <c r="J66" s="4"/>
      <c r="K66" s="4"/>
      <c r="L66" s="4"/>
      <c r="M66" s="4"/>
    </row>
    <row r="67" spans="1:13">
      <c r="A67" s="4"/>
      <c r="B67" s="4"/>
      <c r="C67" s="4"/>
      <c r="D67" s="4"/>
      <c r="E67" s="4"/>
      <c r="F67" s="4"/>
      <c r="G67" s="4"/>
      <c r="H67" s="4"/>
      <c r="I67" s="4"/>
      <c r="J67" s="4"/>
      <c r="K67" s="4"/>
      <c r="L67" s="4"/>
      <c r="M67" s="4"/>
    </row>
    <row r="68" spans="1:13">
      <c r="A68" s="4"/>
      <c r="B68" s="4"/>
      <c r="C68" s="4"/>
      <c r="D68" s="4"/>
      <c r="E68" s="4"/>
      <c r="F68" s="4"/>
      <c r="G68" s="4"/>
      <c r="H68" s="4"/>
      <c r="I68" s="4"/>
      <c r="J68" s="4"/>
      <c r="K68" s="4"/>
      <c r="L68" s="4"/>
      <c r="M68" s="4"/>
    </row>
    <row r="69" spans="1:13">
      <c r="A69" s="4"/>
      <c r="B69" s="4"/>
      <c r="C69" s="4"/>
      <c r="D69" s="4"/>
      <c r="E69" s="4"/>
      <c r="F69" s="4"/>
      <c r="G69" s="4"/>
      <c r="H69" s="4"/>
      <c r="I69" s="4"/>
      <c r="J69" s="4"/>
      <c r="K69" s="4"/>
      <c r="L69" s="4"/>
      <c r="M69" s="4"/>
    </row>
    <row r="70" spans="1:13">
      <c r="A70" s="4"/>
      <c r="B70" s="4"/>
      <c r="C70" s="4"/>
      <c r="D70" s="4"/>
      <c r="E70" s="4"/>
      <c r="F70" s="4"/>
      <c r="G70" s="4"/>
      <c r="H70" s="4"/>
      <c r="I70" s="4"/>
      <c r="J70" s="4"/>
      <c r="K70" s="4"/>
      <c r="L70" s="4"/>
      <c r="M70" s="4"/>
    </row>
    <row r="71" spans="1:13">
      <c r="A71" s="4"/>
      <c r="B71" s="4"/>
      <c r="C71" s="4"/>
      <c r="D71" s="4"/>
      <c r="E71" s="4"/>
      <c r="F71" s="4"/>
      <c r="G71" s="4"/>
      <c r="H71" s="4"/>
      <c r="I71" s="4"/>
      <c r="J71" s="4"/>
      <c r="K71" s="4"/>
      <c r="L71" s="4"/>
      <c r="M71" s="4"/>
    </row>
    <row r="72" spans="1:13">
      <c r="A72" s="4"/>
      <c r="B72" s="4"/>
      <c r="C72" s="4"/>
      <c r="D72" s="4"/>
      <c r="E72" s="4"/>
      <c r="F72" s="4"/>
      <c r="G72" s="4"/>
      <c r="H72" s="4"/>
      <c r="I72" s="4"/>
      <c r="J72" s="4"/>
      <c r="K72" s="4"/>
      <c r="L72" s="4"/>
      <c r="M72" s="4"/>
    </row>
    <row r="73" spans="1:13">
      <c r="A73" s="4"/>
      <c r="B73" s="4"/>
      <c r="C73" s="4"/>
      <c r="D73" s="4"/>
      <c r="E73" s="4"/>
      <c r="F73" s="4"/>
      <c r="G73" s="4"/>
      <c r="H73" s="4"/>
      <c r="I73" s="4"/>
      <c r="J73" s="4"/>
      <c r="K73" s="4"/>
      <c r="L73" s="4"/>
      <c r="M73" s="4"/>
    </row>
    <row r="74" spans="1:13">
      <c r="A74" s="4"/>
      <c r="B74" s="4"/>
      <c r="C74" s="4"/>
      <c r="D74" s="4"/>
      <c r="E74" s="4"/>
      <c r="F74" s="4"/>
      <c r="G74" s="4"/>
      <c r="H74" s="4"/>
      <c r="I74" s="4"/>
      <c r="J74" s="4"/>
      <c r="K74" s="4"/>
      <c r="L74" s="4"/>
      <c r="M74" s="4"/>
    </row>
    <row r="75" spans="1:13">
      <c r="A75" s="4"/>
      <c r="B75" s="4"/>
      <c r="C75" s="4"/>
      <c r="D75" s="4"/>
      <c r="E75" s="4"/>
      <c r="F75" s="4"/>
      <c r="G75" s="4"/>
      <c r="H75" s="4"/>
      <c r="I75" s="4"/>
      <c r="J75" s="4"/>
      <c r="K75" s="4"/>
      <c r="L75" s="4"/>
      <c r="M75" s="4"/>
    </row>
    <row r="76" spans="1:13">
      <c r="A76" s="4"/>
      <c r="B76" s="4"/>
      <c r="C76" s="4"/>
      <c r="D76" s="4"/>
      <c r="E76" s="4"/>
      <c r="F76" s="4"/>
      <c r="G76" s="4"/>
      <c r="H76" s="4"/>
      <c r="I76" s="4"/>
      <c r="J76" s="4"/>
      <c r="K76" s="4"/>
      <c r="L76" s="4"/>
      <c r="M76" s="4"/>
    </row>
    <row r="77" spans="1:13">
      <c r="A77" s="4"/>
      <c r="B77" s="4"/>
      <c r="C77" s="4"/>
      <c r="D77" s="4"/>
      <c r="E77" s="4"/>
      <c r="F77" s="4"/>
      <c r="G77" s="4"/>
      <c r="H77" s="4"/>
      <c r="I77" s="4"/>
      <c r="J77" s="4"/>
      <c r="K77" s="4"/>
      <c r="L77" s="4"/>
      <c r="M77" s="4"/>
    </row>
    <row r="78" spans="1:13">
      <c r="A78" s="4"/>
      <c r="B78" s="4"/>
      <c r="C78" s="4"/>
      <c r="D78" s="4"/>
      <c r="E78" s="4"/>
      <c r="F78" s="4"/>
      <c r="G78" s="4"/>
      <c r="H78" s="4"/>
      <c r="I78" s="4"/>
      <c r="J78" s="4"/>
      <c r="K78" s="4"/>
      <c r="L78" s="4"/>
      <c r="M78" s="4"/>
    </row>
    <row r="79" spans="1:13">
      <c r="A79" s="4"/>
      <c r="B79" s="4"/>
      <c r="C79" s="4"/>
      <c r="D79" s="4"/>
      <c r="E79" s="4"/>
      <c r="F79" s="4"/>
      <c r="G79" s="4"/>
      <c r="H79" s="4"/>
      <c r="I79" s="4"/>
      <c r="J79" s="4"/>
      <c r="K79" s="4"/>
      <c r="L79" s="4"/>
      <c r="M79" s="4"/>
    </row>
    <row r="80" spans="1:13">
      <c r="A80" s="4"/>
      <c r="B80" s="4"/>
      <c r="C80" s="4"/>
      <c r="D80" s="4"/>
      <c r="E80" s="4"/>
      <c r="F80" s="4"/>
      <c r="G80" s="4"/>
      <c r="H80" s="4"/>
      <c r="I80" s="4"/>
      <c r="J80" s="4"/>
      <c r="K80" s="4"/>
      <c r="L80" s="4"/>
      <c r="M80" s="4"/>
    </row>
    <row r="81" spans="1:13">
      <c r="A81" s="4"/>
      <c r="B81" s="4"/>
      <c r="C81" s="4"/>
      <c r="D81" s="4"/>
      <c r="E81" s="4"/>
      <c r="F81" s="4"/>
      <c r="G81" s="4"/>
      <c r="H81" s="4"/>
      <c r="I81" s="4"/>
      <c r="J81" s="4"/>
      <c r="K81" s="4"/>
      <c r="L81" s="4"/>
      <c r="M81" s="4"/>
    </row>
    <row r="82" spans="1:13">
      <c r="A82" s="4"/>
      <c r="B82" s="4"/>
      <c r="C82" s="4"/>
      <c r="D82" s="4"/>
      <c r="E82" s="4"/>
      <c r="F82" s="4"/>
      <c r="G82" s="4"/>
      <c r="H82" s="4"/>
      <c r="I82" s="4"/>
      <c r="J82" s="4"/>
      <c r="K82" s="4"/>
      <c r="L82" s="4"/>
      <c r="M82" s="4"/>
    </row>
    <row r="83" spans="1:13">
      <c r="A83" s="4"/>
      <c r="B83" s="4"/>
      <c r="C83" s="4"/>
      <c r="D83" s="4"/>
      <c r="E83" s="4"/>
      <c r="F83" s="4"/>
      <c r="G83" s="4"/>
      <c r="H83" s="4"/>
      <c r="I83" s="4"/>
      <c r="J83" s="4"/>
      <c r="K83" s="4"/>
      <c r="L83" s="4"/>
      <c r="M83" s="4"/>
    </row>
    <row r="84" spans="1:13">
      <c r="A84" s="4"/>
      <c r="B84" s="4"/>
      <c r="C84" s="4"/>
      <c r="D84" s="4"/>
      <c r="E84" s="4"/>
      <c r="F84" s="4"/>
      <c r="G84" s="4"/>
      <c r="H84" s="4"/>
      <c r="I84" s="4"/>
      <c r="J84" s="4"/>
      <c r="K84" s="4"/>
      <c r="L84" s="4"/>
      <c r="M84" s="4"/>
    </row>
    <row r="85" spans="1:13">
      <c r="A85" s="4"/>
      <c r="B85" s="4"/>
      <c r="C85" s="4"/>
      <c r="D85" s="4"/>
      <c r="E85" s="4"/>
      <c r="F85" s="4"/>
      <c r="G85" s="4"/>
      <c r="H85" s="4"/>
      <c r="I85" s="4"/>
      <c r="J85" s="4"/>
      <c r="K85" s="4"/>
      <c r="L85" s="4"/>
      <c r="M85" s="4"/>
    </row>
    <row r="86" spans="1:13">
      <c r="A86" s="4"/>
      <c r="B86" s="4"/>
      <c r="C86" s="4"/>
      <c r="D86" s="4"/>
      <c r="E86" s="4"/>
      <c r="F86" s="4"/>
      <c r="G86" s="4"/>
      <c r="H86" s="4"/>
      <c r="I86" s="4"/>
      <c r="J86" s="4"/>
      <c r="K86" s="4"/>
      <c r="L86" s="4"/>
      <c r="M86" s="4"/>
    </row>
    <row r="87" spans="1:13">
      <c r="A87" s="4"/>
      <c r="B87" s="4"/>
      <c r="C87" s="4"/>
      <c r="D87" s="4"/>
      <c r="E87" s="4"/>
      <c r="F87" s="4"/>
      <c r="G87" s="4"/>
      <c r="H87" s="4"/>
      <c r="I87" s="4"/>
      <c r="J87" s="4"/>
      <c r="K87" s="4"/>
      <c r="L87" s="4"/>
      <c r="M87" s="4"/>
    </row>
    <row r="88" spans="1:13">
      <c r="A88" s="4"/>
      <c r="B88" s="4"/>
      <c r="C88" s="4"/>
      <c r="D88" s="4"/>
      <c r="E88" s="4"/>
      <c r="F88" s="4"/>
      <c r="G88" s="4"/>
      <c r="H88" s="4"/>
      <c r="I88" s="4"/>
      <c r="J88" s="4"/>
      <c r="K88" s="4"/>
      <c r="L88" s="4"/>
      <c r="M88" s="4"/>
    </row>
    <row r="89" spans="1:13">
      <c r="A89" s="4"/>
      <c r="B89" s="4"/>
      <c r="C89" s="4"/>
      <c r="D89" s="4"/>
      <c r="E89" s="4"/>
      <c r="F89" s="4"/>
      <c r="G89" s="4"/>
      <c r="H89" s="4"/>
      <c r="I89" s="4"/>
      <c r="J89" s="4"/>
      <c r="K89" s="4"/>
      <c r="L89" s="4"/>
      <c r="M89" s="4"/>
    </row>
    <row r="90" spans="1:13">
      <c r="A90" s="4"/>
      <c r="B90" s="4"/>
      <c r="C90" s="4"/>
      <c r="D90" s="4"/>
      <c r="E90" s="4"/>
      <c r="F90" s="4"/>
      <c r="G90" s="4"/>
      <c r="H90" s="4"/>
      <c r="I90" s="4"/>
      <c r="J90" s="4"/>
      <c r="K90" s="4"/>
      <c r="L90" s="4"/>
      <c r="M90" s="4"/>
    </row>
    <row r="91" spans="1:13">
      <c r="A91" s="4"/>
      <c r="B91" s="4"/>
      <c r="C91" s="4"/>
      <c r="D91" s="4"/>
      <c r="E91" s="4"/>
      <c r="F91" s="4"/>
      <c r="G91" s="4"/>
      <c r="H91" s="4"/>
      <c r="I91" s="4"/>
      <c r="J91" s="4"/>
      <c r="K91" s="4"/>
      <c r="L91" s="4"/>
      <c r="M91" s="4"/>
    </row>
    <row r="92" spans="1:13">
      <c r="A92" s="4"/>
      <c r="B92" s="4"/>
      <c r="C92" s="4"/>
      <c r="D92" s="4"/>
      <c r="E92" s="4"/>
      <c r="F92" s="4"/>
      <c r="G92" s="4"/>
      <c r="H92" s="4"/>
      <c r="I92" s="4"/>
      <c r="J92" s="4"/>
      <c r="K92" s="4"/>
      <c r="L92" s="4"/>
      <c r="M92" s="4"/>
    </row>
    <row r="93" spans="1:13">
      <c r="A93" s="4"/>
      <c r="B93" s="4"/>
      <c r="C93" s="4"/>
      <c r="D93" s="4"/>
      <c r="E93" s="4"/>
      <c r="F93" s="4"/>
      <c r="G93" s="4"/>
      <c r="H93" s="4"/>
      <c r="I93" s="4"/>
      <c r="J93" s="4"/>
      <c r="K93" s="4"/>
      <c r="L93" s="4"/>
      <c r="M93" s="4"/>
    </row>
    <row r="94" spans="1:13">
      <c r="A94" s="4"/>
      <c r="B94" s="4"/>
      <c r="C94" s="4"/>
      <c r="D94" s="4"/>
      <c r="E94" s="4"/>
      <c r="F94" s="4"/>
      <c r="G94" s="4"/>
      <c r="H94" s="4"/>
      <c r="I94" s="4"/>
      <c r="J94" s="4"/>
      <c r="K94" s="4"/>
      <c r="L94" s="4"/>
      <c r="M94" s="4"/>
    </row>
    <row r="95" spans="1:13">
      <c r="A95" s="4"/>
      <c r="B95" s="4"/>
      <c r="C95" s="4"/>
      <c r="D95" s="4"/>
      <c r="E95" s="4"/>
      <c r="F95" s="4"/>
      <c r="G95" s="4"/>
      <c r="H95" s="4"/>
      <c r="I95" s="4"/>
      <c r="J95" s="4"/>
      <c r="K95" s="4"/>
      <c r="L95" s="4"/>
      <c r="M95" s="4"/>
    </row>
    <row r="96" spans="1:13">
      <c r="A96" s="4"/>
      <c r="B96" s="4"/>
      <c r="C96" s="4"/>
      <c r="D96" s="4"/>
      <c r="E96" s="4"/>
      <c r="F96" s="4"/>
      <c r="G96" s="4"/>
      <c r="H96" s="4"/>
      <c r="I96" s="4"/>
      <c r="J96" s="4"/>
      <c r="K96" s="4"/>
      <c r="L96" s="4"/>
      <c r="M96" s="4"/>
    </row>
    <row r="97" spans="1:13">
      <c r="A97" s="4"/>
      <c r="B97" s="4"/>
      <c r="C97" s="4"/>
      <c r="D97" s="4"/>
      <c r="E97" s="4"/>
      <c r="F97" s="4"/>
      <c r="G97" s="4"/>
      <c r="H97" s="4"/>
      <c r="I97" s="4"/>
      <c r="J97" s="4"/>
      <c r="K97" s="4"/>
      <c r="L97" s="4"/>
      <c r="M97" s="4"/>
    </row>
    <row r="98" spans="1:13">
      <c r="A98" s="4"/>
      <c r="B98" s="4"/>
      <c r="C98" s="4"/>
      <c r="D98" s="4"/>
      <c r="E98" s="4"/>
      <c r="F98" s="4"/>
      <c r="G98" s="4"/>
      <c r="H98" s="4"/>
      <c r="I98" s="4"/>
      <c r="J98" s="4"/>
      <c r="K98" s="4"/>
      <c r="L98" s="4"/>
      <c r="M98" s="4"/>
    </row>
    <row r="99" spans="1:13">
      <c r="A99" s="4"/>
      <c r="B99" s="4"/>
      <c r="C99" s="4"/>
      <c r="D99" s="4"/>
      <c r="E99" s="4"/>
      <c r="F99" s="4"/>
      <c r="G99" s="4"/>
      <c r="H99" s="4"/>
      <c r="I99" s="4"/>
      <c r="J99" s="4"/>
      <c r="K99" s="4"/>
      <c r="L99" s="4"/>
      <c r="M99" s="4"/>
    </row>
    <row r="100" spans="1:13">
      <c r="A100" s="4"/>
      <c r="B100" s="4"/>
      <c r="C100" s="4"/>
      <c r="D100" s="4"/>
      <c r="E100" s="4"/>
      <c r="F100" s="4"/>
      <c r="G100" s="4"/>
      <c r="H100" s="4"/>
      <c r="I100" s="4"/>
      <c r="J100" s="4"/>
      <c r="K100" s="4"/>
      <c r="L100" s="4"/>
      <c r="M100" s="4"/>
    </row>
    <row r="101" spans="1:13">
      <c r="A101" s="4"/>
      <c r="B101" s="4"/>
      <c r="C101" s="4"/>
      <c r="D101" s="4"/>
      <c r="E101" s="4"/>
      <c r="F101" s="4"/>
      <c r="G101" s="4"/>
      <c r="H101" s="4"/>
      <c r="I101" s="4"/>
      <c r="J101" s="4"/>
      <c r="K101" s="4"/>
      <c r="L101" s="4"/>
      <c r="M101" s="4"/>
    </row>
    <row r="102" spans="1:13">
      <c r="A102" s="4"/>
      <c r="B102" s="4"/>
      <c r="C102" s="4"/>
      <c r="D102" s="4"/>
      <c r="E102" s="4"/>
      <c r="F102" s="4"/>
      <c r="G102" s="4"/>
      <c r="H102" s="4"/>
      <c r="I102" s="4"/>
      <c r="J102" s="4"/>
      <c r="K102" s="4"/>
      <c r="L102" s="4"/>
      <c r="M102" s="4"/>
    </row>
    <row r="103" spans="1:13">
      <c r="A103" s="4"/>
      <c r="B103" s="4"/>
      <c r="C103" s="4"/>
      <c r="D103" s="4"/>
      <c r="E103" s="4"/>
      <c r="F103" s="4"/>
      <c r="G103" s="4"/>
      <c r="H103" s="4"/>
      <c r="I103" s="4"/>
      <c r="J103" s="4"/>
      <c r="K103" s="4"/>
      <c r="L103" s="4"/>
      <c r="M103" s="4"/>
    </row>
    <row r="104" spans="1:13">
      <c r="A104" s="4"/>
      <c r="B104" s="4"/>
      <c r="C104" s="4"/>
      <c r="D104" s="4"/>
      <c r="E104" s="4"/>
      <c r="F104" s="4"/>
      <c r="G104" s="4"/>
      <c r="H104" s="4"/>
      <c r="I104" s="4"/>
      <c r="J104" s="4"/>
      <c r="K104" s="4"/>
      <c r="L104" s="4"/>
      <c r="M104" s="4"/>
    </row>
    <row r="105" spans="1:13">
      <c r="A105" s="4"/>
      <c r="B105" s="4"/>
      <c r="C105" s="4"/>
      <c r="D105" s="4"/>
      <c r="E105" s="4"/>
      <c r="F105" s="4"/>
      <c r="G105" s="4"/>
      <c r="H105" s="4"/>
      <c r="I105" s="4"/>
      <c r="J105" s="4"/>
      <c r="K105" s="4"/>
      <c r="L105" s="4"/>
      <c r="M105" s="4"/>
    </row>
    <row r="106" spans="1:13">
      <c r="A106" s="4"/>
      <c r="B106" s="4"/>
      <c r="C106" s="4"/>
      <c r="D106" s="4"/>
      <c r="E106" s="4"/>
      <c r="F106" s="4"/>
      <c r="G106" s="4"/>
      <c r="H106" s="4"/>
      <c r="I106" s="4"/>
      <c r="J106" s="4"/>
      <c r="K106" s="4"/>
      <c r="L106" s="4"/>
      <c r="M106" s="4"/>
    </row>
    <row r="107" spans="1:13">
      <c r="A107" s="4"/>
      <c r="B107" s="4"/>
      <c r="C107" s="4"/>
      <c r="D107" s="4"/>
      <c r="E107" s="4"/>
      <c r="F107" s="4"/>
      <c r="G107" s="4"/>
      <c r="H107" s="4"/>
      <c r="I107" s="4"/>
      <c r="J107" s="4"/>
      <c r="K107" s="4"/>
      <c r="L107" s="4"/>
      <c r="M107" s="4"/>
    </row>
    <row r="108" spans="1:13">
      <c r="A108" s="4"/>
      <c r="B108" s="4"/>
      <c r="C108" s="4"/>
      <c r="D108" s="4"/>
      <c r="E108" s="4"/>
      <c r="F108" s="4"/>
      <c r="G108" s="4"/>
      <c r="H108" s="4"/>
      <c r="I108" s="4"/>
      <c r="J108" s="4"/>
      <c r="K108" s="4"/>
      <c r="L108" s="4"/>
      <c r="M108" s="4"/>
    </row>
    <row r="109" spans="1:13">
      <c r="A109" s="4"/>
      <c r="B109" s="4"/>
      <c r="C109" s="4"/>
      <c r="D109" s="4"/>
      <c r="E109" s="4"/>
      <c r="F109" s="4"/>
      <c r="G109" s="4"/>
      <c r="H109" s="4"/>
      <c r="I109" s="4"/>
      <c r="J109" s="4"/>
      <c r="K109" s="4"/>
      <c r="L109" s="4"/>
      <c r="M109" s="4"/>
    </row>
    <row r="110" spans="1:13">
      <c r="A110" s="4"/>
      <c r="B110" s="4"/>
      <c r="C110" s="4"/>
      <c r="D110" s="4"/>
      <c r="E110" s="4"/>
      <c r="F110" s="4"/>
      <c r="G110" s="4"/>
      <c r="H110" s="4"/>
      <c r="I110" s="4"/>
      <c r="J110" s="4"/>
      <c r="K110" s="4"/>
      <c r="L110" s="4"/>
      <c r="M110" s="4"/>
    </row>
    <row r="111" spans="1:13">
      <c r="A111" s="4"/>
      <c r="B111" s="4"/>
      <c r="C111" s="4"/>
      <c r="D111" s="4"/>
      <c r="E111" s="4"/>
      <c r="F111" s="4"/>
      <c r="G111" s="4"/>
      <c r="H111" s="4"/>
      <c r="I111" s="4"/>
      <c r="J111" s="4"/>
      <c r="K111" s="4"/>
      <c r="L111" s="4"/>
      <c r="M111" s="4"/>
    </row>
    <row r="112" spans="1:13">
      <c r="A112" s="4"/>
      <c r="B112" s="4"/>
      <c r="C112" s="4"/>
      <c r="D112" s="4"/>
      <c r="E112" s="4"/>
      <c r="F112" s="4"/>
      <c r="G112" s="4"/>
      <c r="H112" s="4"/>
      <c r="I112" s="4"/>
      <c r="J112" s="4"/>
      <c r="K112" s="4"/>
      <c r="L112" s="4"/>
      <c r="M112" s="4"/>
    </row>
    <row r="113" spans="1:13">
      <c r="A113" s="4"/>
      <c r="B113" s="4"/>
      <c r="C113" s="4"/>
      <c r="D113" s="4"/>
      <c r="E113" s="4"/>
      <c r="F113" s="4"/>
      <c r="G113" s="4"/>
      <c r="H113" s="4"/>
      <c r="I113" s="4"/>
      <c r="J113" s="4"/>
      <c r="K113" s="4"/>
      <c r="L113" s="4"/>
      <c r="M113" s="4"/>
    </row>
    <row r="114" spans="1:13">
      <c r="A114" s="4"/>
      <c r="B114" s="4"/>
      <c r="C114" s="4"/>
      <c r="D114" s="4"/>
      <c r="E114" s="4"/>
      <c r="F114" s="4"/>
      <c r="G114" s="4"/>
      <c r="H114" s="4"/>
      <c r="I114" s="4"/>
      <c r="J114" s="4"/>
      <c r="K114" s="4"/>
      <c r="L114" s="4"/>
      <c r="M114" s="4"/>
    </row>
    <row r="115" spans="1:13">
      <c r="A115" s="4"/>
      <c r="B115" s="4"/>
      <c r="C115" s="4"/>
      <c r="D115" s="4"/>
      <c r="E115" s="4"/>
      <c r="F115" s="4"/>
      <c r="G115" s="4"/>
      <c r="H115" s="4"/>
      <c r="I115" s="4"/>
      <c r="J115" s="4"/>
      <c r="K115" s="4"/>
      <c r="L115" s="4"/>
      <c r="M115" s="4"/>
    </row>
    <row r="116" spans="1:13">
      <c r="A116" s="4"/>
      <c r="B116" s="4"/>
      <c r="C116" s="4"/>
      <c r="D116" s="4"/>
      <c r="E116" s="4"/>
      <c r="F116" s="4"/>
      <c r="G116" s="4"/>
      <c r="H116" s="4"/>
      <c r="I116" s="4"/>
      <c r="J116" s="4"/>
      <c r="K116" s="4"/>
      <c r="L116" s="4"/>
      <c r="M116" s="4"/>
    </row>
    <row r="117" spans="1:13">
      <c r="A117" s="4"/>
      <c r="B117" s="4"/>
      <c r="C117" s="4"/>
      <c r="D117" s="4"/>
      <c r="E117" s="4"/>
      <c r="F117" s="4"/>
      <c r="G117" s="4"/>
      <c r="H117" s="4"/>
      <c r="I117" s="4"/>
      <c r="J117" s="4"/>
      <c r="K117" s="4"/>
      <c r="L117" s="4"/>
      <c r="M117" s="4"/>
    </row>
    <row r="118" spans="1:13">
      <c r="A118" s="4"/>
      <c r="B118" s="4"/>
      <c r="C118" s="4"/>
      <c r="D118" s="4"/>
      <c r="E118" s="4"/>
      <c r="F118" s="4"/>
      <c r="G118" s="4"/>
      <c r="H118" s="4"/>
      <c r="I118" s="4"/>
      <c r="J118" s="4"/>
      <c r="K118" s="4"/>
      <c r="L118" s="4"/>
      <c r="M118" s="4"/>
    </row>
    <row r="119" spans="1:13">
      <c r="A119" s="4"/>
      <c r="B119" s="4"/>
      <c r="C119" s="4"/>
      <c r="D119" s="4"/>
      <c r="E119" s="4"/>
      <c r="F119" s="4"/>
      <c r="G119" s="4"/>
      <c r="H119" s="4"/>
      <c r="I119" s="4"/>
      <c r="J119" s="4"/>
      <c r="K119" s="4"/>
      <c r="L119" s="4"/>
      <c r="M119" s="4"/>
    </row>
    <row r="120" spans="1:13">
      <c r="A120" s="4"/>
      <c r="B120" s="4"/>
      <c r="C120" s="4"/>
      <c r="D120" s="4"/>
      <c r="E120" s="4"/>
      <c r="F120" s="4"/>
      <c r="G120" s="4"/>
      <c r="H120" s="4"/>
      <c r="I120" s="4"/>
      <c r="J120" s="4"/>
      <c r="K120" s="4"/>
      <c r="L120" s="4"/>
      <c r="M120" s="4"/>
    </row>
    <row r="121" spans="1:13">
      <c r="A121" s="4"/>
      <c r="B121" s="4"/>
      <c r="C121" s="4"/>
      <c r="D121" s="4"/>
      <c r="E121" s="4"/>
      <c r="F121" s="4"/>
      <c r="G121" s="4"/>
      <c r="H121" s="4"/>
      <c r="I121" s="4"/>
      <c r="J121" s="4"/>
      <c r="K121" s="4"/>
      <c r="L121" s="4"/>
      <c r="M121" s="4"/>
    </row>
    <row r="122" spans="1:13">
      <c r="A122" s="4"/>
      <c r="B122" s="4"/>
      <c r="C122" s="4"/>
      <c r="D122" s="4"/>
      <c r="E122" s="4"/>
      <c r="F122" s="4"/>
      <c r="G122" s="4"/>
      <c r="H122" s="4"/>
      <c r="I122" s="4"/>
      <c r="J122" s="4"/>
      <c r="K122" s="4"/>
      <c r="L122" s="4"/>
      <c r="M122" s="4"/>
    </row>
    <row r="123" spans="1:13">
      <c r="A123" s="4"/>
      <c r="B123" s="4"/>
      <c r="C123" s="4"/>
      <c r="D123" s="4"/>
      <c r="E123" s="4"/>
      <c r="F123" s="4"/>
      <c r="G123" s="4"/>
      <c r="H123" s="4"/>
      <c r="I123" s="4"/>
      <c r="J123" s="4"/>
      <c r="K123" s="4"/>
      <c r="L123" s="4"/>
      <c r="M123" s="4"/>
    </row>
    <row r="124" spans="1:13">
      <c r="A124" s="4"/>
      <c r="B124" s="4"/>
      <c r="C124" s="4"/>
      <c r="D124" s="4"/>
      <c r="E124" s="4"/>
      <c r="F124" s="4"/>
      <c r="G124" s="4"/>
      <c r="H124" s="4"/>
      <c r="I124" s="4"/>
      <c r="J124" s="4"/>
      <c r="K124" s="4"/>
      <c r="L124" s="4"/>
      <c r="M124" s="4"/>
    </row>
    <row r="125" spans="1:13">
      <c r="A125" s="4"/>
      <c r="B125" s="4"/>
      <c r="C125" s="4"/>
      <c r="D125" s="4"/>
      <c r="E125" s="4"/>
      <c r="F125" s="4"/>
      <c r="G125" s="4"/>
      <c r="H125" s="4"/>
      <c r="I125" s="4"/>
      <c r="J125" s="4"/>
      <c r="K125" s="4"/>
      <c r="L125" s="4"/>
      <c r="M125" s="4"/>
    </row>
    <row r="126" spans="1:13">
      <c r="A126" s="4"/>
      <c r="B126" s="4"/>
      <c r="C126" s="4"/>
      <c r="D126" s="4"/>
      <c r="E126" s="4"/>
      <c r="F126" s="4"/>
      <c r="G126" s="4"/>
      <c r="H126" s="4"/>
      <c r="I126" s="4"/>
      <c r="J126" s="4"/>
      <c r="K126" s="4"/>
      <c r="L126" s="4"/>
      <c r="M126" s="4"/>
    </row>
    <row r="127" spans="1:13">
      <c r="A127" s="4"/>
      <c r="B127" s="4"/>
      <c r="C127" s="4"/>
      <c r="D127" s="4"/>
      <c r="E127" s="4"/>
      <c r="F127" s="4"/>
      <c r="G127" s="4"/>
      <c r="H127" s="4"/>
      <c r="I127" s="4"/>
      <c r="J127" s="4"/>
      <c r="K127" s="4"/>
      <c r="L127" s="4"/>
      <c r="M127" s="4"/>
    </row>
    <row r="128" spans="1:13">
      <c r="A128" s="4"/>
      <c r="B128" s="4"/>
      <c r="C128" s="4"/>
      <c r="D128" s="4"/>
      <c r="E128" s="4"/>
      <c r="F128" s="4"/>
      <c r="G128" s="4"/>
      <c r="H128" s="4"/>
      <c r="I128" s="4"/>
      <c r="J128" s="4"/>
      <c r="K128" s="4"/>
      <c r="L128" s="4"/>
      <c r="M128" s="4"/>
    </row>
    <row r="129" spans="1:13">
      <c r="A129" s="4"/>
      <c r="B129" s="4"/>
      <c r="C129" s="4"/>
      <c r="D129" s="4"/>
      <c r="E129" s="4"/>
      <c r="F129" s="4"/>
      <c r="G129" s="4"/>
      <c r="H129" s="4"/>
      <c r="I129" s="4"/>
      <c r="J129" s="4"/>
      <c r="K129" s="4"/>
      <c r="L129" s="4"/>
      <c r="M129" s="4"/>
    </row>
    <row r="130" spans="1:13">
      <c r="A130" s="4"/>
      <c r="B130" s="4"/>
      <c r="C130" s="4"/>
      <c r="D130" s="4"/>
      <c r="E130" s="4"/>
      <c r="F130" s="4"/>
      <c r="G130" s="4"/>
      <c r="H130" s="4"/>
      <c r="I130" s="4"/>
      <c r="J130" s="4"/>
      <c r="K130" s="4"/>
      <c r="L130" s="4"/>
      <c r="M130" s="4"/>
    </row>
    <row r="131" spans="1:13">
      <c r="A131" s="4"/>
      <c r="B131" s="4"/>
      <c r="C131" s="4"/>
      <c r="D131" s="4"/>
      <c r="E131" s="4"/>
      <c r="F131" s="4"/>
      <c r="G131" s="4"/>
      <c r="H131" s="4"/>
      <c r="I131" s="4"/>
      <c r="J131" s="4"/>
      <c r="K131" s="4"/>
      <c r="L131" s="4"/>
      <c r="M131" s="4"/>
    </row>
    <row r="132" spans="1:13">
      <c r="A132" s="4"/>
      <c r="B132" s="4"/>
      <c r="C132" s="4"/>
      <c r="D132" s="4"/>
      <c r="E132" s="4"/>
      <c r="F132" s="4"/>
      <c r="G132" s="4"/>
      <c r="H132" s="4"/>
      <c r="I132" s="4"/>
      <c r="J132" s="4"/>
      <c r="K132" s="4"/>
      <c r="L132" s="4"/>
      <c r="M132" s="4"/>
    </row>
    <row r="133" spans="1:13">
      <c r="A133" s="4"/>
      <c r="B133" s="4"/>
      <c r="C133" s="4"/>
      <c r="D133" s="4"/>
      <c r="E133" s="4"/>
      <c r="F133" s="4"/>
      <c r="G133" s="4"/>
      <c r="H133" s="4"/>
      <c r="I133" s="4"/>
      <c r="J133" s="4"/>
      <c r="K133" s="4"/>
      <c r="L133" s="4"/>
      <c r="M133" s="4"/>
    </row>
    <row r="134" spans="1:13">
      <c r="A134" s="4"/>
      <c r="B134" s="4"/>
      <c r="C134" s="4"/>
      <c r="D134" s="4"/>
      <c r="E134" s="4"/>
      <c r="F134" s="4"/>
      <c r="G134" s="4"/>
      <c r="H134" s="4"/>
      <c r="I134" s="4"/>
      <c r="J134" s="4"/>
      <c r="K134" s="4"/>
      <c r="L134" s="4"/>
      <c r="M134" s="4"/>
    </row>
    <row r="135" spans="1:13">
      <c r="A135" s="4"/>
      <c r="B135" s="4"/>
      <c r="C135" s="4"/>
      <c r="D135" s="4"/>
      <c r="E135" s="4"/>
      <c r="F135" s="4"/>
      <c r="G135" s="4"/>
      <c r="H135" s="4"/>
      <c r="I135" s="4"/>
      <c r="J135" s="4"/>
      <c r="K135" s="4"/>
      <c r="L135" s="4"/>
      <c r="M135" s="4"/>
    </row>
    <row r="136" spans="1:13">
      <c r="A136" s="4"/>
      <c r="B136" s="4"/>
      <c r="C136" s="4"/>
      <c r="D136" s="4"/>
      <c r="E136" s="4"/>
      <c r="F136" s="4"/>
      <c r="G136" s="4"/>
      <c r="H136" s="4"/>
      <c r="I136" s="4"/>
      <c r="J136" s="4"/>
      <c r="K136" s="4"/>
      <c r="L136" s="4"/>
      <c r="M136" s="4"/>
    </row>
    <row r="137" spans="1:13">
      <c r="A137" s="4"/>
      <c r="B137" s="4"/>
      <c r="C137" s="4"/>
      <c r="D137" s="4"/>
      <c r="E137" s="4"/>
      <c r="F137" s="4"/>
      <c r="G137" s="4"/>
      <c r="H137" s="4"/>
      <c r="I137" s="4"/>
      <c r="J137" s="4"/>
      <c r="K137" s="4"/>
      <c r="L137" s="4"/>
      <c r="M137" s="4"/>
    </row>
    <row r="138" spans="1:13">
      <c r="A138" s="4"/>
      <c r="B138" s="4"/>
      <c r="C138" s="4"/>
      <c r="D138" s="4"/>
      <c r="E138" s="4"/>
      <c r="F138" s="4"/>
      <c r="G138" s="4"/>
      <c r="H138" s="4"/>
      <c r="I138" s="4"/>
      <c r="J138" s="4"/>
      <c r="K138" s="4"/>
      <c r="L138" s="4"/>
      <c r="M138" s="4"/>
    </row>
    <row r="139" spans="1:13">
      <c r="A139" s="4"/>
      <c r="B139" s="4"/>
      <c r="C139" s="4"/>
      <c r="D139" s="4"/>
      <c r="E139" s="4"/>
      <c r="F139" s="4"/>
      <c r="G139" s="4"/>
      <c r="H139" s="4"/>
      <c r="I139" s="4"/>
      <c r="J139" s="4"/>
      <c r="K139" s="4"/>
      <c r="L139" s="4"/>
      <c r="M139" s="4"/>
    </row>
    <row r="140" spans="1:13">
      <c r="A140" s="4"/>
      <c r="B140" s="4"/>
      <c r="C140" s="4"/>
      <c r="D140" s="4"/>
      <c r="E140" s="4"/>
      <c r="F140" s="4"/>
      <c r="G140" s="4"/>
      <c r="H140" s="4"/>
      <c r="I140" s="4"/>
      <c r="J140" s="4"/>
      <c r="K140" s="4"/>
      <c r="L140" s="4"/>
      <c r="M140" s="4"/>
    </row>
    <row r="141" spans="1:13">
      <c r="A141" s="4"/>
      <c r="B141" s="4"/>
      <c r="C141" s="4"/>
      <c r="D141" s="4"/>
      <c r="E141" s="4"/>
      <c r="F141" s="4"/>
      <c r="G141" s="4"/>
      <c r="H141" s="4"/>
      <c r="I141" s="4"/>
      <c r="J141" s="4"/>
      <c r="K141" s="4"/>
      <c r="L141" s="4"/>
      <c r="M141" s="4"/>
    </row>
    <row r="142" spans="1:13">
      <c r="A142" s="4"/>
      <c r="B142" s="4"/>
      <c r="C142" s="4"/>
      <c r="D142" s="4"/>
      <c r="E142" s="4"/>
      <c r="F142" s="4"/>
      <c r="G142" s="4"/>
      <c r="H142" s="4"/>
      <c r="I142" s="4"/>
      <c r="J142" s="4"/>
      <c r="K142" s="4"/>
      <c r="L142" s="4"/>
      <c r="M142" s="4"/>
    </row>
    <row r="143" spans="1:13">
      <c r="A143" s="4"/>
      <c r="B143" s="4"/>
      <c r="C143" s="4"/>
      <c r="D143" s="4"/>
      <c r="E143" s="4"/>
      <c r="F143" s="4"/>
      <c r="G143" s="4"/>
      <c r="H143" s="4"/>
      <c r="I143" s="4"/>
      <c r="J143" s="4"/>
      <c r="K143" s="4"/>
      <c r="L143" s="4"/>
      <c r="M143" s="4"/>
    </row>
    <row r="144" spans="1:13">
      <c r="A144" s="4"/>
      <c r="B144" s="4"/>
      <c r="C144" s="4"/>
      <c r="D144" s="4"/>
      <c r="E144" s="4"/>
      <c r="F144" s="4"/>
      <c r="G144" s="4"/>
      <c r="H144" s="4"/>
      <c r="I144" s="4"/>
      <c r="J144" s="4"/>
      <c r="K144" s="4"/>
      <c r="L144" s="4"/>
      <c r="M144" s="4"/>
    </row>
    <row r="145" spans="1:13">
      <c r="A145" s="4"/>
      <c r="B145" s="4"/>
      <c r="C145" s="4"/>
      <c r="D145" s="4"/>
      <c r="E145" s="4"/>
      <c r="F145" s="4"/>
      <c r="G145" s="4"/>
      <c r="H145" s="4"/>
      <c r="I145" s="4"/>
      <c r="J145" s="4"/>
      <c r="K145" s="4"/>
      <c r="L145" s="4"/>
      <c r="M145" s="4"/>
    </row>
    <row r="146" spans="1:13">
      <c r="A146" s="4"/>
      <c r="B146" s="4"/>
      <c r="C146" s="4"/>
      <c r="D146" s="4"/>
      <c r="E146" s="4"/>
      <c r="F146" s="4"/>
      <c r="G146" s="4"/>
      <c r="H146" s="4"/>
      <c r="I146" s="4"/>
      <c r="J146" s="4"/>
      <c r="K146" s="4"/>
      <c r="L146" s="4"/>
      <c r="M146" s="4"/>
    </row>
    <row r="147" spans="1:13">
      <c r="A147" s="4"/>
      <c r="B147" s="4"/>
      <c r="C147" s="4"/>
      <c r="D147" s="4"/>
      <c r="E147" s="4"/>
      <c r="F147" s="4"/>
      <c r="G147" s="4"/>
      <c r="H147" s="4"/>
      <c r="I147" s="4"/>
      <c r="J147" s="4"/>
      <c r="K147" s="4"/>
      <c r="L147" s="4"/>
      <c r="M147" s="4"/>
    </row>
    <row r="148" spans="1:13">
      <c r="A148" s="4"/>
      <c r="B148" s="4"/>
      <c r="C148" s="4"/>
      <c r="D148" s="4"/>
      <c r="E148" s="4"/>
      <c r="F148" s="4"/>
      <c r="G148" s="4"/>
      <c r="H148" s="4"/>
      <c r="I148" s="4"/>
      <c r="J148" s="4"/>
      <c r="K148" s="4"/>
      <c r="L148" s="4"/>
      <c r="M148" s="4"/>
    </row>
    <row r="149" spans="1:13">
      <c r="A149" s="4"/>
      <c r="B149" s="4"/>
      <c r="C149" s="4"/>
      <c r="D149" s="4"/>
      <c r="E149" s="4"/>
      <c r="F149" s="4"/>
      <c r="G149" s="4"/>
      <c r="H149" s="4"/>
      <c r="I149" s="4"/>
      <c r="J149" s="4"/>
      <c r="K149" s="4"/>
      <c r="L149" s="4"/>
      <c r="M149" s="4"/>
    </row>
    <row r="150" spans="1:13">
      <c r="A150" s="4"/>
      <c r="B150" s="4"/>
      <c r="C150" s="4"/>
      <c r="D150" s="4"/>
      <c r="E150" s="4"/>
      <c r="F150" s="4"/>
      <c r="G150" s="4"/>
      <c r="H150" s="4"/>
      <c r="I150" s="4"/>
      <c r="J150" s="4"/>
      <c r="K150" s="4"/>
      <c r="L150" s="4"/>
      <c r="M150" s="4"/>
    </row>
    <row r="151" spans="1:13">
      <c r="A151" s="4"/>
      <c r="B151" s="4"/>
      <c r="C151" s="4"/>
      <c r="D151" s="4"/>
      <c r="E151" s="4"/>
      <c r="F151" s="4"/>
      <c r="G151" s="4"/>
      <c r="H151" s="4"/>
      <c r="I151" s="4"/>
      <c r="J151" s="4"/>
      <c r="K151" s="4"/>
      <c r="L151" s="4"/>
      <c r="M151" s="4"/>
    </row>
    <row r="152" spans="1:13">
      <c r="A152" s="4"/>
      <c r="B152" s="4"/>
      <c r="C152" s="4"/>
      <c r="D152" s="4"/>
      <c r="E152" s="4"/>
      <c r="F152" s="4"/>
      <c r="G152" s="4"/>
      <c r="H152" s="4"/>
      <c r="I152" s="4"/>
      <c r="J152" s="4"/>
      <c r="K152" s="4"/>
      <c r="L152" s="4"/>
      <c r="M152" s="4"/>
    </row>
    <row r="153" spans="1:13">
      <c r="A153" s="4"/>
      <c r="B153" s="4"/>
      <c r="C153" s="4"/>
      <c r="D153" s="4"/>
      <c r="E153" s="4"/>
      <c r="F153" s="4"/>
      <c r="G153" s="4"/>
      <c r="H153" s="4"/>
      <c r="I153" s="4"/>
      <c r="J153" s="4"/>
      <c r="K153" s="4"/>
      <c r="L153" s="4"/>
      <c r="M153" s="4"/>
    </row>
    <row r="154" spans="1:13">
      <c r="A154" s="4"/>
      <c r="B154" s="4"/>
      <c r="C154" s="4"/>
      <c r="D154" s="4"/>
      <c r="E154" s="4"/>
      <c r="F154" s="4"/>
      <c r="G154" s="4"/>
      <c r="H154" s="4"/>
      <c r="I154" s="4"/>
      <c r="J154" s="4"/>
      <c r="K154" s="4"/>
      <c r="L154" s="4"/>
      <c r="M154" s="4"/>
    </row>
    <row r="155" spans="1:13">
      <c r="A155" s="4"/>
      <c r="B155" s="4"/>
      <c r="C155" s="4"/>
      <c r="D155" s="4"/>
      <c r="E155" s="4"/>
      <c r="F155" s="4"/>
      <c r="G155" s="4"/>
      <c r="H155" s="4"/>
      <c r="I155" s="4"/>
      <c r="J155" s="4"/>
      <c r="K155" s="4"/>
      <c r="L155" s="4"/>
      <c r="M155" s="4"/>
    </row>
    <row r="156" spans="1:13">
      <c r="A156" s="4"/>
      <c r="B156" s="4"/>
      <c r="C156" s="4"/>
      <c r="D156" s="4"/>
      <c r="E156" s="4"/>
      <c r="F156" s="4"/>
      <c r="G156" s="4"/>
      <c r="H156" s="4"/>
      <c r="I156" s="4"/>
      <c r="J156" s="4"/>
      <c r="K156" s="4"/>
      <c r="L156" s="4"/>
      <c r="M156" s="4"/>
    </row>
    <row r="157" spans="1:13">
      <c r="A157" s="4"/>
      <c r="B157" s="4"/>
      <c r="C157" s="4"/>
      <c r="D157" s="4"/>
      <c r="E157" s="4"/>
      <c r="F157" s="4"/>
      <c r="G157" s="4"/>
      <c r="H157" s="4"/>
      <c r="I157" s="4"/>
      <c r="J157" s="4"/>
      <c r="K157" s="4"/>
      <c r="L157" s="4"/>
      <c r="M157" s="4"/>
    </row>
    <row r="158" spans="1:13">
      <c r="A158" s="4"/>
      <c r="B158" s="4"/>
      <c r="C158" s="4"/>
      <c r="D158" s="4"/>
      <c r="E158" s="4"/>
      <c r="F158" s="4"/>
      <c r="G158" s="4"/>
      <c r="H158" s="4"/>
      <c r="I158" s="4"/>
      <c r="J158" s="4"/>
      <c r="K158" s="4"/>
      <c r="L158" s="4"/>
      <c r="M158" s="4"/>
    </row>
    <row r="159" spans="1:13">
      <c r="A159" s="4"/>
      <c r="B159" s="4"/>
      <c r="C159" s="4"/>
      <c r="D159" s="4"/>
      <c r="E159" s="4"/>
      <c r="F159" s="4"/>
      <c r="G159" s="4"/>
      <c r="H159" s="4"/>
      <c r="I159" s="4"/>
      <c r="J159" s="4"/>
      <c r="K159" s="4"/>
      <c r="L159" s="4"/>
      <c r="M159" s="4"/>
    </row>
    <row r="160" spans="1:13">
      <c r="A160" s="4"/>
      <c r="B160" s="4"/>
      <c r="C160" s="4"/>
      <c r="D160" s="4"/>
      <c r="E160" s="4"/>
      <c r="F160" s="4"/>
      <c r="G160" s="4"/>
      <c r="H160" s="4"/>
      <c r="I160" s="4"/>
      <c r="J160" s="4"/>
      <c r="K160" s="4"/>
      <c r="L160" s="4"/>
      <c r="M160" s="4"/>
    </row>
    <row r="161" spans="1:13">
      <c r="A161" s="4"/>
      <c r="B161" s="4"/>
      <c r="C161" s="4"/>
      <c r="D161" s="4"/>
      <c r="E161" s="4"/>
      <c r="F161" s="4"/>
      <c r="G161" s="4"/>
      <c r="H161" s="4"/>
      <c r="I161" s="4"/>
      <c r="J161" s="4"/>
      <c r="K161" s="4"/>
      <c r="L161" s="4"/>
      <c r="M161" s="4"/>
    </row>
    <row r="162" spans="1:13">
      <c r="A162" s="4"/>
      <c r="B162" s="4"/>
      <c r="C162" s="4"/>
      <c r="D162" s="4"/>
      <c r="E162" s="4"/>
      <c r="F162" s="4"/>
      <c r="G162" s="4"/>
      <c r="H162" s="4"/>
      <c r="I162" s="4"/>
      <c r="J162" s="4"/>
      <c r="K162" s="4"/>
      <c r="L162" s="4"/>
      <c r="M162" s="4"/>
    </row>
    <row r="163" spans="1:13">
      <c r="A163" s="4"/>
      <c r="B163" s="4"/>
      <c r="C163" s="4"/>
      <c r="D163" s="4"/>
      <c r="E163" s="4"/>
      <c r="F163" s="4"/>
      <c r="G163" s="4"/>
      <c r="H163" s="4"/>
      <c r="I163" s="4"/>
      <c r="J163" s="4"/>
      <c r="K163" s="4"/>
      <c r="L163" s="4"/>
      <c r="M163" s="4"/>
    </row>
    <row r="164" spans="1:13">
      <c r="A164" s="4"/>
      <c r="B164" s="4"/>
      <c r="C164" s="4"/>
      <c r="D164" s="4"/>
      <c r="E164" s="4"/>
      <c r="F164" s="4"/>
      <c r="G164" s="4"/>
      <c r="H164" s="4"/>
      <c r="I164" s="4"/>
      <c r="J164" s="4"/>
      <c r="K164" s="4"/>
      <c r="L164" s="4"/>
      <c r="M164" s="4"/>
    </row>
    <row r="165" spans="1:13">
      <c r="A165" s="4"/>
      <c r="B165" s="4"/>
      <c r="C165" s="4"/>
      <c r="D165" s="4"/>
      <c r="E165" s="4"/>
      <c r="F165" s="4"/>
      <c r="G165" s="4"/>
      <c r="H165" s="4"/>
      <c r="I165" s="4"/>
      <c r="J165" s="4"/>
      <c r="K165" s="4"/>
      <c r="L165" s="4"/>
      <c r="M165" s="4"/>
    </row>
    <row r="166" spans="1:13">
      <c r="A166" s="4"/>
      <c r="B166" s="4"/>
      <c r="C166" s="4"/>
      <c r="D166" s="4"/>
      <c r="E166" s="4"/>
      <c r="F166" s="4"/>
      <c r="G166" s="4"/>
      <c r="H166" s="4"/>
      <c r="I166" s="4"/>
      <c r="J166" s="4"/>
      <c r="K166" s="4"/>
      <c r="L166" s="4"/>
      <c r="M166" s="4"/>
    </row>
    <row r="167" spans="1:13">
      <c r="A167" s="4"/>
      <c r="B167" s="4"/>
      <c r="C167" s="4"/>
      <c r="D167" s="4"/>
      <c r="E167" s="4"/>
      <c r="F167" s="4"/>
      <c r="G167" s="4"/>
      <c r="H167" s="4"/>
      <c r="I167" s="4"/>
      <c r="J167" s="4"/>
      <c r="K167" s="4"/>
      <c r="L167" s="4"/>
      <c r="M167" s="4"/>
    </row>
    <row r="168" spans="1:13">
      <c r="A168" s="4"/>
      <c r="B168" s="4"/>
      <c r="C168" s="4"/>
      <c r="D168" s="4"/>
      <c r="E168" s="4"/>
      <c r="F168" s="4"/>
      <c r="G168" s="4"/>
      <c r="H168" s="4"/>
      <c r="I168" s="4"/>
      <c r="J168" s="4"/>
      <c r="K168" s="4"/>
      <c r="L168" s="4"/>
      <c r="M168" s="4"/>
    </row>
    <row r="169" spans="1:13">
      <c r="A169" s="4"/>
      <c r="B169" s="4"/>
      <c r="C169" s="4"/>
      <c r="D169" s="4"/>
      <c r="E169" s="4"/>
      <c r="F169" s="4"/>
      <c r="G169" s="4"/>
      <c r="H169" s="4"/>
      <c r="I169" s="4"/>
      <c r="J169" s="4"/>
      <c r="K169" s="4"/>
      <c r="L169" s="4"/>
      <c r="M169" s="4"/>
    </row>
    <row r="170" spans="1:13">
      <c r="A170" s="4"/>
      <c r="B170" s="4"/>
      <c r="C170" s="4"/>
      <c r="D170" s="4"/>
      <c r="E170" s="4"/>
      <c r="F170" s="4"/>
      <c r="G170" s="4"/>
      <c r="H170" s="4"/>
      <c r="I170" s="4"/>
      <c r="J170" s="4"/>
      <c r="K170" s="4"/>
      <c r="L170" s="4"/>
      <c r="M170" s="4"/>
    </row>
    <row r="171" spans="1:13">
      <c r="A171" s="4"/>
      <c r="B171" s="4"/>
      <c r="C171" s="4"/>
      <c r="D171" s="4"/>
      <c r="E171" s="4"/>
      <c r="F171" s="4"/>
      <c r="G171" s="4"/>
      <c r="H171" s="4"/>
      <c r="I171" s="4"/>
      <c r="J171" s="4"/>
      <c r="K171" s="4"/>
      <c r="L171" s="4"/>
      <c r="M171" s="4"/>
    </row>
    <row r="172" spans="1:13">
      <c r="A172" s="4"/>
      <c r="B172" s="4"/>
      <c r="C172" s="4"/>
      <c r="D172" s="4"/>
      <c r="E172" s="4"/>
      <c r="F172" s="4"/>
      <c r="G172" s="4"/>
      <c r="H172" s="4"/>
      <c r="I172" s="4"/>
      <c r="J172" s="4"/>
      <c r="K172" s="4"/>
      <c r="L172" s="4"/>
      <c r="M172" s="4"/>
    </row>
    <row r="173" spans="1:13">
      <c r="A173" s="4"/>
      <c r="B173" s="4"/>
      <c r="C173" s="4"/>
      <c r="D173" s="4"/>
      <c r="E173" s="4"/>
      <c r="F173" s="4"/>
      <c r="G173" s="4"/>
      <c r="H173" s="4"/>
      <c r="I173" s="4"/>
      <c r="J173" s="4"/>
      <c r="K173" s="4"/>
      <c r="L173" s="4"/>
      <c r="M173" s="4"/>
    </row>
    <row r="174" spans="1:13">
      <c r="A174" s="4"/>
      <c r="B174" s="4"/>
      <c r="C174" s="4"/>
      <c r="D174" s="4"/>
      <c r="E174" s="4"/>
      <c r="F174" s="4"/>
      <c r="G174" s="4"/>
      <c r="H174" s="4"/>
      <c r="I174" s="4"/>
      <c r="J174" s="4"/>
      <c r="K174" s="4"/>
      <c r="L174" s="4"/>
      <c r="M174" s="4"/>
    </row>
    <row r="175" spans="1:13">
      <c r="A175" s="4"/>
      <c r="B175" s="4"/>
      <c r="C175" s="4"/>
      <c r="D175" s="4"/>
      <c r="E175" s="4"/>
      <c r="F175" s="4"/>
      <c r="G175" s="4"/>
      <c r="H175" s="4"/>
      <c r="I175" s="4"/>
      <c r="J175" s="4"/>
      <c r="K175" s="4"/>
      <c r="L175" s="4"/>
      <c r="M175" s="4"/>
    </row>
    <row r="176" spans="1:13">
      <c r="A176" s="4"/>
      <c r="B176" s="4"/>
      <c r="C176" s="4"/>
      <c r="D176" s="4"/>
      <c r="E176" s="4"/>
      <c r="F176" s="4"/>
      <c r="G176" s="4"/>
      <c r="H176" s="4"/>
      <c r="I176" s="4"/>
      <c r="J176" s="4"/>
      <c r="K176" s="4"/>
      <c r="L176" s="4"/>
      <c r="M176" s="4"/>
    </row>
    <row r="177" spans="1:13">
      <c r="A177" s="4"/>
      <c r="B177" s="4"/>
      <c r="C177" s="4"/>
      <c r="D177" s="4"/>
      <c r="E177" s="4"/>
      <c r="F177" s="4"/>
      <c r="G177" s="4"/>
      <c r="H177" s="4"/>
      <c r="I177" s="4"/>
      <c r="J177" s="4"/>
      <c r="K177" s="4"/>
      <c r="L177" s="4"/>
      <c r="M177" s="4"/>
    </row>
    <row r="178" spans="1:13">
      <c r="A178" s="4"/>
      <c r="B178" s="4"/>
      <c r="C178" s="4"/>
      <c r="D178" s="4"/>
      <c r="E178" s="4"/>
      <c r="F178" s="4"/>
      <c r="G178" s="4"/>
      <c r="H178" s="4"/>
      <c r="I178" s="4"/>
      <c r="J178" s="4"/>
      <c r="K178" s="4"/>
      <c r="L178" s="4"/>
      <c r="M178" s="4"/>
    </row>
    <row r="179" spans="1:13">
      <c r="A179" s="4"/>
      <c r="B179" s="4"/>
      <c r="C179" s="4"/>
      <c r="D179" s="4"/>
      <c r="E179" s="4"/>
      <c r="F179" s="4"/>
      <c r="G179" s="4"/>
      <c r="H179" s="4"/>
      <c r="I179" s="4"/>
      <c r="J179" s="4"/>
      <c r="K179" s="4"/>
      <c r="L179" s="4"/>
      <c r="M179" s="4"/>
    </row>
    <row r="180" spans="1:13">
      <c r="A180" s="4"/>
      <c r="B180" s="4"/>
      <c r="C180" s="4"/>
      <c r="D180" s="4"/>
      <c r="E180" s="4"/>
      <c r="F180" s="4"/>
      <c r="G180" s="4"/>
      <c r="H180" s="4"/>
      <c r="I180" s="4"/>
      <c r="J180" s="4"/>
      <c r="K180" s="4"/>
      <c r="L180" s="4"/>
      <c r="M180" s="4"/>
    </row>
    <row r="181" spans="1:13">
      <c r="A181" s="4"/>
      <c r="B181" s="4"/>
      <c r="C181" s="4"/>
      <c r="D181" s="4"/>
      <c r="E181" s="4"/>
      <c r="F181" s="4"/>
      <c r="G181" s="4"/>
      <c r="H181" s="4"/>
      <c r="I181" s="4"/>
      <c r="J181" s="4"/>
      <c r="K181" s="4"/>
      <c r="L181" s="4"/>
      <c r="M181" s="4"/>
    </row>
    <row r="182" spans="1:13">
      <c r="A182" s="4"/>
      <c r="B182" s="4"/>
      <c r="C182" s="4"/>
      <c r="D182" s="4"/>
      <c r="E182" s="4"/>
      <c r="F182" s="4"/>
      <c r="G182" s="4"/>
      <c r="H182" s="4"/>
      <c r="I182" s="4"/>
      <c r="J182" s="4"/>
      <c r="K182" s="4"/>
      <c r="L182" s="4"/>
      <c r="M182" s="4"/>
    </row>
    <row r="183" spans="1:13">
      <c r="A183" s="4"/>
      <c r="B183" s="4"/>
      <c r="C183" s="4"/>
      <c r="D183" s="4"/>
      <c r="E183" s="4"/>
      <c r="F183" s="4"/>
      <c r="G183" s="4"/>
      <c r="H183" s="4"/>
      <c r="I183" s="4"/>
      <c r="J183" s="4"/>
      <c r="K183" s="4"/>
      <c r="L183" s="4"/>
      <c r="M183" s="4"/>
    </row>
    <row r="184" spans="1:13">
      <c r="A184" s="4"/>
      <c r="B184" s="4"/>
      <c r="C184" s="4"/>
      <c r="D184" s="4"/>
      <c r="E184" s="4"/>
      <c r="F184" s="4"/>
      <c r="G184" s="4"/>
      <c r="H184" s="4"/>
      <c r="I184" s="4"/>
      <c r="J184" s="4"/>
      <c r="K184" s="4"/>
      <c r="L184" s="4"/>
      <c r="M184" s="4"/>
    </row>
    <row r="185" spans="1:13">
      <c r="A185" s="4"/>
      <c r="B185" s="4"/>
      <c r="C185" s="4"/>
      <c r="D185" s="4"/>
      <c r="E185" s="4"/>
      <c r="F185" s="4"/>
      <c r="G185" s="4"/>
      <c r="H185" s="4"/>
      <c r="I185" s="4"/>
      <c r="J185" s="4"/>
      <c r="K185" s="4"/>
      <c r="L185" s="4"/>
      <c r="M185" s="4"/>
    </row>
    <row r="186" spans="1:13">
      <c r="A186" s="4"/>
      <c r="B186" s="4"/>
      <c r="C186" s="4"/>
      <c r="D186" s="4"/>
      <c r="E186" s="4"/>
      <c r="F186" s="4"/>
      <c r="G186" s="4"/>
      <c r="H186" s="4"/>
      <c r="I186" s="4"/>
      <c r="J186" s="4"/>
      <c r="K186" s="4"/>
      <c r="L186" s="4"/>
      <c r="M186" s="4"/>
    </row>
    <row r="187" spans="1:13">
      <c r="A187" s="4"/>
      <c r="B187" s="4"/>
      <c r="C187" s="4"/>
      <c r="D187" s="4"/>
      <c r="E187" s="4"/>
      <c r="F187" s="4"/>
      <c r="G187" s="4"/>
      <c r="H187" s="4"/>
      <c r="I187" s="4"/>
      <c r="J187" s="4"/>
      <c r="K187" s="4"/>
      <c r="L187" s="4"/>
      <c r="M187" s="4"/>
    </row>
    <row r="188" spans="1:13">
      <c r="A188" s="4"/>
      <c r="B188" s="4"/>
      <c r="C188" s="4"/>
      <c r="D188" s="4"/>
      <c r="E188" s="4"/>
      <c r="F188" s="4"/>
      <c r="G188" s="4"/>
      <c r="H188" s="4"/>
      <c r="I188" s="4"/>
      <c r="J188" s="4"/>
      <c r="K188" s="4"/>
      <c r="L188" s="4"/>
      <c r="M188" s="4"/>
    </row>
    <row r="189" spans="1:13">
      <c r="A189" s="4"/>
      <c r="B189" s="4"/>
      <c r="C189" s="4"/>
      <c r="D189" s="4"/>
      <c r="E189" s="4"/>
      <c r="F189" s="4"/>
      <c r="G189" s="4"/>
      <c r="H189" s="4"/>
      <c r="I189" s="4"/>
      <c r="J189" s="4"/>
      <c r="K189" s="4"/>
      <c r="L189" s="4"/>
      <c r="M189" s="4"/>
    </row>
    <row r="190" spans="1:13">
      <c r="A190" s="4"/>
      <c r="B190" s="4"/>
      <c r="C190" s="4"/>
      <c r="D190" s="4"/>
      <c r="E190" s="4"/>
      <c r="F190" s="4"/>
      <c r="G190" s="4"/>
      <c r="H190" s="4"/>
      <c r="I190" s="4"/>
      <c r="J190" s="4"/>
      <c r="K190" s="4"/>
      <c r="L190" s="4"/>
      <c r="M190" s="4"/>
    </row>
    <row r="191" spans="1:13">
      <c r="A191" s="4"/>
      <c r="B191" s="4"/>
      <c r="C191" s="4"/>
      <c r="D191" s="4"/>
      <c r="E191" s="4"/>
      <c r="F191" s="4"/>
      <c r="G191" s="4"/>
      <c r="H191" s="4"/>
      <c r="I191" s="4"/>
      <c r="J191" s="4"/>
      <c r="K191" s="4"/>
      <c r="L191" s="4"/>
      <c r="M191" s="4"/>
    </row>
    <row r="192" spans="1:13">
      <c r="A192" s="4"/>
      <c r="B192" s="4"/>
      <c r="C192" s="4"/>
      <c r="D192" s="4"/>
      <c r="E192" s="4"/>
      <c r="F192" s="4"/>
      <c r="G192" s="4"/>
      <c r="H192" s="4"/>
      <c r="I192" s="4"/>
      <c r="J192" s="4"/>
      <c r="K192" s="4"/>
      <c r="L192" s="4"/>
      <c r="M192" s="4"/>
    </row>
    <row r="193" spans="1:13">
      <c r="A193" s="4"/>
      <c r="B193" s="4"/>
      <c r="C193" s="4"/>
      <c r="D193" s="4"/>
      <c r="E193" s="4"/>
      <c r="F193" s="4"/>
      <c r="G193" s="4"/>
      <c r="H193" s="4"/>
      <c r="I193" s="4"/>
      <c r="J193" s="4"/>
      <c r="K193" s="4"/>
      <c r="L193" s="4"/>
      <c r="M193" s="4"/>
    </row>
    <row r="194" spans="1:13">
      <c r="A194" s="4"/>
      <c r="B194" s="4"/>
      <c r="C194" s="4"/>
      <c r="D194" s="4"/>
      <c r="E194" s="4"/>
      <c r="F194" s="4"/>
      <c r="G194" s="4"/>
      <c r="H194" s="4"/>
      <c r="I194" s="4"/>
      <c r="J194" s="4"/>
      <c r="K194" s="4"/>
      <c r="L194" s="4"/>
      <c r="M194" s="4"/>
    </row>
    <row r="195" spans="1:13">
      <c r="A195" s="4"/>
      <c r="B195" s="4"/>
      <c r="C195" s="4"/>
      <c r="D195" s="4"/>
      <c r="E195" s="4"/>
      <c r="F195" s="4"/>
      <c r="G195" s="4"/>
      <c r="H195" s="4"/>
      <c r="I195" s="4"/>
      <c r="J195" s="4"/>
      <c r="K195" s="4"/>
      <c r="L195" s="4"/>
      <c r="M195" s="4"/>
    </row>
    <row r="196" spans="1:13">
      <c r="A196" s="4"/>
      <c r="B196" s="4"/>
      <c r="C196" s="4"/>
      <c r="D196" s="4"/>
      <c r="E196" s="4"/>
      <c r="F196" s="4"/>
      <c r="G196" s="4"/>
      <c r="H196" s="4"/>
      <c r="I196" s="4"/>
      <c r="J196" s="4"/>
      <c r="K196" s="4"/>
      <c r="L196" s="4"/>
      <c r="M196" s="4"/>
    </row>
    <row r="197" spans="1:13">
      <c r="A197" s="4"/>
      <c r="B197" s="4"/>
      <c r="C197" s="4"/>
      <c r="D197" s="4"/>
      <c r="E197" s="4"/>
      <c r="F197" s="4"/>
      <c r="G197" s="4"/>
      <c r="H197" s="4"/>
      <c r="I197" s="4"/>
      <c r="J197" s="4"/>
      <c r="K197" s="4"/>
      <c r="L197" s="4"/>
      <c r="M197" s="4"/>
    </row>
    <row r="198" spans="1:13">
      <c r="A198" s="4"/>
      <c r="B198" s="4"/>
      <c r="C198" s="4"/>
      <c r="D198" s="4"/>
      <c r="E198" s="4"/>
      <c r="F198" s="4"/>
      <c r="G198" s="4"/>
      <c r="H198" s="4"/>
      <c r="I198" s="4"/>
      <c r="J198" s="4"/>
      <c r="K198" s="4"/>
      <c r="L198" s="4"/>
      <c r="M198" s="4"/>
    </row>
    <row r="199" spans="1:13">
      <c r="A199" s="4"/>
      <c r="B199" s="4"/>
      <c r="C199" s="4"/>
      <c r="D199" s="4"/>
      <c r="E199" s="4"/>
      <c r="F199" s="4"/>
      <c r="G199" s="4"/>
      <c r="H199" s="4"/>
      <c r="I199" s="4"/>
      <c r="J199" s="4"/>
      <c r="K199" s="4"/>
      <c r="L199" s="4"/>
      <c r="M199" s="4"/>
    </row>
    <row r="200" spans="1:13">
      <c r="A200" s="4"/>
      <c r="B200" s="4"/>
      <c r="C200" s="4"/>
      <c r="D200" s="4"/>
      <c r="E200" s="4"/>
      <c r="F200" s="4"/>
      <c r="G200" s="4"/>
      <c r="H200" s="4"/>
      <c r="I200" s="4"/>
      <c r="J200" s="4"/>
      <c r="K200" s="4"/>
      <c r="L200" s="4"/>
      <c r="M200" s="4"/>
    </row>
    <row r="201" spans="1:13">
      <c r="A201" s="4"/>
      <c r="B201" s="4"/>
      <c r="C201" s="4"/>
      <c r="D201" s="4"/>
      <c r="E201" s="4"/>
      <c r="F201" s="4"/>
      <c r="G201" s="4"/>
      <c r="H201" s="4"/>
      <c r="I201" s="4"/>
      <c r="J201" s="4"/>
      <c r="K201" s="4"/>
      <c r="L201" s="4"/>
      <c r="M201" s="4"/>
    </row>
    <row r="202" spans="1:13">
      <c r="A202" s="4"/>
      <c r="B202" s="4"/>
      <c r="C202" s="4"/>
      <c r="D202" s="4"/>
      <c r="E202" s="4"/>
      <c r="F202" s="4"/>
      <c r="G202" s="4"/>
      <c r="H202" s="4"/>
      <c r="I202" s="4"/>
      <c r="J202" s="4"/>
      <c r="K202" s="4"/>
      <c r="L202" s="4"/>
      <c r="M202" s="4"/>
    </row>
    <row r="203" spans="1:13">
      <c r="A203" s="4"/>
      <c r="B203" s="4"/>
      <c r="C203" s="4"/>
      <c r="D203" s="4"/>
      <c r="E203" s="4"/>
      <c r="F203" s="4"/>
      <c r="G203" s="4"/>
      <c r="H203" s="4"/>
      <c r="I203" s="4"/>
      <c r="J203" s="4"/>
      <c r="K203" s="4"/>
      <c r="L203" s="4"/>
      <c r="M203" s="4"/>
    </row>
    <row r="204" spans="1:13">
      <c r="A204" s="4"/>
      <c r="B204" s="4"/>
      <c r="C204" s="4"/>
      <c r="D204" s="4"/>
      <c r="E204" s="4"/>
      <c r="F204" s="4"/>
      <c r="G204" s="4"/>
      <c r="H204" s="4"/>
      <c r="I204" s="4"/>
      <c r="J204" s="4"/>
      <c r="K204" s="4"/>
      <c r="L204" s="4"/>
      <c r="M204" s="4"/>
    </row>
    <row r="205" spans="1:13">
      <c r="A205" s="4"/>
      <c r="B205" s="4"/>
      <c r="C205" s="4"/>
      <c r="D205" s="4"/>
      <c r="E205" s="4"/>
      <c r="F205" s="4"/>
      <c r="G205" s="4"/>
      <c r="H205" s="4"/>
      <c r="I205" s="4"/>
      <c r="J205" s="4"/>
      <c r="K205" s="4"/>
      <c r="L205" s="4"/>
      <c r="M205" s="4"/>
    </row>
    <row r="206" spans="1:13">
      <c r="A206" s="4"/>
      <c r="B206" s="4"/>
      <c r="C206" s="4"/>
      <c r="D206" s="4"/>
      <c r="E206" s="4"/>
      <c r="F206" s="4"/>
      <c r="G206" s="4"/>
      <c r="H206" s="4"/>
      <c r="I206" s="4"/>
      <c r="J206" s="4"/>
      <c r="K206" s="4"/>
      <c r="L206" s="4"/>
      <c r="M206" s="4"/>
    </row>
    <row r="207" spans="1:13">
      <c r="A207" s="4"/>
      <c r="B207" s="4"/>
      <c r="C207" s="4"/>
      <c r="D207" s="4"/>
      <c r="E207" s="4"/>
      <c r="F207" s="4"/>
      <c r="G207" s="4"/>
      <c r="H207" s="4"/>
      <c r="I207" s="4"/>
      <c r="J207" s="4"/>
      <c r="K207" s="4"/>
      <c r="L207" s="4"/>
      <c r="M207" s="4"/>
    </row>
    <row r="208" spans="1:13">
      <c r="A208" s="4"/>
      <c r="B208" s="4"/>
      <c r="C208" s="4"/>
      <c r="D208" s="4"/>
      <c r="E208" s="4"/>
      <c r="F208" s="4"/>
      <c r="G208" s="4"/>
      <c r="H208" s="4"/>
      <c r="I208" s="4"/>
      <c r="J208" s="4"/>
      <c r="K208" s="4"/>
      <c r="L208" s="4"/>
      <c r="M208" s="4"/>
    </row>
  </sheetData>
  <mergeCells count="5">
    <mergeCell ref="A3:M3"/>
    <mergeCell ref="A7:M9"/>
    <mergeCell ref="A13:A14"/>
    <mergeCell ref="B13:B14"/>
    <mergeCell ref="C13:E1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B5470-CCD4-48A1-8726-4659A97B1F1D}">
  <dimension ref="A1:P58"/>
  <sheetViews>
    <sheetView workbookViewId="0"/>
  </sheetViews>
  <sheetFormatPr defaultColWidth="8.85546875" defaultRowHeight="15.75"/>
  <cols>
    <col min="1" max="1" width="8.85546875" style="1"/>
    <col min="2" max="3" width="11.7109375" style="1" customWidth="1"/>
    <col min="4" max="12" width="8.7109375" style="1" customWidth="1"/>
    <col min="13" max="13" width="10" style="1" customWidth="1"/>
    <col min="14" max="16384" width="8.85546875" style="1"/>
  </cols>
  <sheetData>
    <row r="1" spans="1:15" ht="18" customHeight="1">
      <c r="A1" s="13" t="s">
        <v>10</v>
      </c>
      <c r="B1" s="14"/>
      <c r="C1" s="18" t="s">
        <v>9</v>
      </c>
      <c r="D1" s="16"/>
      <c r="E1" s="16"/>
      <c r="F1" s="16"/>
      <c r="G1" s="16"/>
      <c r="H1" s="16"/>
      <c r="I1" s="16"/>
      <c r="J1" s="16"/>
      <c r="K1" s="16"/>
      <c r="L1" s="17"/>
      <c r="M1" s="17"/>
    </row>
    <row r="3" spans="1:15" ht="16.149999999999999" customHeight="1">
      <c r="N3" s="6"/>
      <c r="O3" s="6"/>
    </row>
    <row r="4" spans="1:15">
      <c r="N4" s="6"/>
      <c r="O4" s="6"/>
    </row>
    <row r="5" spans="1:15">
      <c r="N5" s="6"/>
      <c r="O5" s="6"/>
    </row>
    <row r="6" spans="1:15">
      <c r="N6" s="6"/>
      <c r="O6" s="6"/>
    </row>
    <row r="7" spans="1:15">
      <c r="N7" s="6"/>
      <c r="O7" s="6"/>
    </row>
    <row r="8" spans="1:15">
      <c r="N8" s="6"/>
      <c r="O8" s="6"/>
    </row>
    <row r="9" spans="1:15">
      <c r="N9" s="6"/>
      <c r="O9" s="6"/>
    </row>
    <row r="10" spans="1:15">
      <c r="N10" s="6"/>
      <c r="O10" s="6"/>
    </row>
    <row r="11" spans="1:15">
      <c r="N11" s="6"/>
      <c r="O11" s="6"/>
    </row>
    <row r="12" spans="1:15">
      <c r="N12" s="6"/>
      <c r="O12" s="6"/>
    </row>
    <row r="13" spans="1:15">
      <c r="N13" s="6"/>
      <c r="O13" s="6"/>
    </row>
    <row r="14" spans="1:15">
      <c r="N14" s="6"/>
      <c r="O14" s="6"/>
    </row>
    <row r="15" spans="1:15">
      <c r="N15" s="6"/>
      <c r="O15" s="6"/>
    </row>
    <row r="16" spans="1:15">
      <c r="N16" s="6"/>
      <c r="O16" s="6"/>
    </row>
    <row r="17" spans="14:15">
      <c r="N17" s="6"/>
      <c r="O17" s="6"/>
    </row>
    <row r="18" spans="14:15">
      <c r="N18" s="6"/>
      <c r="O18" s="6"/>
    </row>
    <row r="19" spans="14:15" ht="15.6" customHeight="1">
      <c r="N19" s="6"/>
      <c r="O19" s="6"/>
    </row>
    <row r="20" spans="14:15" ht="15.6" customHeight="1">
      <c r="N20" s="6"/>
      <c r="O20" s="6"/>
    </row>
    <row r="21" spans="14:15" ht="15.6" customHeight="1">
      <c r="N21" s="6"/>
      <c r="O21" s="6"/>
    </row>
    <row r="22" spans="14:15" ht="15.6" customHeight="1">
      <c r="N22" s="6"/>
      <c r="O22" s="6"/>
    </row>
    <row r="23" spans="14:15" ht="15.6" customHeight="1">
      <c r="N23" s="6"/>
      <c r="O23" s="6"/>
    </row>
    <row r="24" spans="14:15" ht="15.6" customHeight="1">
      <c r="N24" s="6"/>
      <c r="O24" s="6"/>
    </row>
    <row r="25" spans="14:15" ht="15.6" customHeight="1">
      <c r="N25" s="6"/>
      <c r="O25" s="6"/>
    </row>
    <row r="26" spans="14:15" ht="15.6" customHeight="1">
      <c r="N26" s="6"/>
      <c r="O26" s="6"/>
    </row>
    <row r="27" spans="14:15" ht="15.6" customHeight="1">
      <c r="N27" s="6"/>
      <c r="O27" s="6"/>
    </row>
    <row r="28" spans="14:15" ht="15.6" customHeight="1">
      <c r="N28" s="6"/>
      <c r="O28" s="6"/>
    </row>
    <row r="29" spans="14:15" ht="15.6" customHeight="1">
      <c r="N29" s="6"/>
      <c r="O29" s="6"/>
    </row>
    <row r="30" spans="14:15" ht="15.6" customHeight="1">
      <c r="N30" s="6"/>
      <c r="O30" s="6"/>
    </row>
    <row r="31" spans="14:15" ht="15.6" customHeight="1">
      <c r="N31" s="6"/>
      <c r="O31" s="6"/>
    </row>
    <row r="32" spans="14:15" ht="15.6" customHeight="1">
      <c r="N32" s="6"/>
      <c r="O32" s="6"/>
    </row>
    <row r="33" spans="14:16" ht="15.6" customHeight="1">
      <c r="N33" s="6"/>
      <c r="O33" s="6"/>
    </row>
    <row r="34" spans="14:16" ht="15.6" customHeight="1">
      <c r="N34" s="6"/>
      <c r="O34" s="6"/>
    </row>
    <row r="35" spans="14:16" ht="15.6" customHeight="1">
      <c r="N35" s="6"/>
      <c r="O35" s="6"/>
    </row>
    <row r="36" spans="14:16" ht="15.6" customHeight="1">
      <c r="N36" s="6"/>
      <c r="O36" s="6"/>
    </row>
    <row r="37" spans="14:16" ht="15.6" customHeight="1">
      <c r="N37" s="6"/>
      <c r="O37" s="6"/>
    </row>
    <row r="38" spans="14:16" ht="15.6" customHeight="1">
      <c r="N38" s="6"/>
      <c r="O38" s="6"/>
    </row>
    <row r="39" spans="14:16" ht="15.6" customHeight="1">
      <c r="N39" s="6"/>
      <c r="O39" s="6"/>
      <c r="P39" s="6"/>
    </row>
    <row r="40" spans="14:16" ht="15.6" customHeight="1">
      <c r="N40" s="6"/>
      <c r="O40" s="6"/>
      <c r="P40" s="6"/>
    </row>
    <row r="41" spans="14:16">
      <c r="N41" s="6"/>
      <c r="O41" s="6"/>
      <c r="P41" s="6"/>
    </row>
    <row r="42" spans="14:16">
      <c r="N42" s="6"/>
      <c r="O42" s="6"/>
      <c r="P42" s="6"/>
    </row>
    <row r="43" spans="14:16">
      <c r="N43" s="6"/>
      <c r="O43" s="6"/>
      <c r="P43" s="6"/>
    </row>
    <row r="44" spans="14:16">
      <c r="N44" s="6"/>
      <c r="O44" s="6"/>
      <c r="P44" s="6"/>
    </row>
    <row r="45" spans="14:16">
      <c r="N45" s="6"/>
      <c r="O45" s="6"/>
      <c r="P45" s="6"/>
    </row>
    <row r="46" spans="14:16">
      <c r="N46" s="6"/>
      <c r="O46" s="6"/>
      <c r="P46" s="6"/>
    </row>
    <row r="47" spans="14:16">
      <c r="N47" s="6"/>
      <c r="O47" s="6"/>
      <c r="P47" s="6"/>
    </row>
    <row r="48" spans="14:16">
      <c r="N48" s="6"/>
      <c r="O48" s="6"/>
      <c r="P48" s="6"/>
    </row>
    <row r="49" spans="14:16">
      <c r="N49" s="6"/>
      <c r="O49" s="6"/>
      <c r="P49" s="6"/>
    </row>
    <row r="53" spans="14:16">
      <c r="N53" s="6"/>
      <c r="O53" s="6"/>
      <c r="P53" s="6"/>
    </row>
    <row r="58" spans="14:16">
      <c r="N58" s="6"/>
      <c r="O58" s="6"/>
      <c r="P58" s="6"/>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642EA-1C23-498B-85DC-FCCF170CE863}">
  <dimension ref="A1:S60"/>
  <sheetViews>
    <sheetView zoomScaleNormal="100" workbookViewId="0"/>
  </sheetViews>
  <sheetFormatPr defaultColWidth="8.85546875" defaultRowHeight="15.75"/>
  <cols>
    <col min="1" max="1" width="8.85546875" style="1"/>
    <col min="2" max="2" width="14" style="1" customWidth="1"/>
    <col min="3" max="6" width="12.7109375" style="1" customWidth="1"/>
    <col min="7" max="8" width="11.5703125" style="1" bestFit="1" customWidth="1"/>
    <col min="9" max="11" width="8.85546875" style="1"/>
    <col min="12" max="12" width="10.42578125" style="1" customWidth="1"/>
    <col min="13" max="16384" width="8.85546875" style="1"/>
  </cols>
  <sheetData>
    <row r="1" spans="1:19" ht="18" customHeight="1">
      <c r="A1" s="13" t="s">
        <v>13</v>
      </c>
      <c r="B1" s="26"/>
      <c r="C1" s="10" t="s">
        <v>6</v>
      </c>
      <c r="D1" s="14"/>
      <c r="E1" s="14"/>
      <c r="F1" s="14"/>
      <c r="G1" s="14"/>
      <c r="H1" s="14"/>
      <c r="I1" s="14"/>
      <c r="J1" s="14"/>
      <c r="K1" s="14"/>
      <c r="L1" s="14"/>
      <c r="M1" s="14"/>
    </row>
    <row r="2" spans="1:19" ht="13.9" customHeight="1">
      <c r="A2" s="7"/>
      <c r="B2" s="7"/>
      <c r="C2" s="5"/>
      <c r="D2" s="5"/>
      <c r="E2" s="5"/>
      <c r="F2" s="5"/>
      <c r="G2" s="5"/>
      <c r="H2" s="5"/>
      <c r="I2" s="10"/>
      <c r="J2" s="10"/>
      <c r="K2" s="11"/>
      <c r="L2" s="11"/>
      <c r="M2" s="11"/>
    </row>
    <row r="3" spans="1:19" ht="16.149999999999999" customHeight="1">
      <c r="A3" s="200" t="s">
        <v>39</v>
      </c>
      <c r="B3" s="200"/>
      <c r="C3" s="200"/>
      <c r="D3" s="200"/>
      <c r="E3" s="200"/>
      <c r="F3" s="200"/>
      <c r="G3" s="200"/>
      <c r="H3" s="200"/>
      <c r="I3" s="200"/>
      <c r="J3" s="200"/>
      <c r="K3" s="200"/>
      <c r="L3" s="200"/>
      <c r="M3" s="200"/>
      <c r="N3" s="6"/>
      <c r="O3" s="6"/>
      <c r="P3" s="6"/>
    </row>
    <row r="4" spans="1:19">
      <c r="A4" s="9"/>
      <c r="B4" s="5"/>
      <c r="C4" s="5"/>
      <c r="D4" s="5"/>
      <c r="E4" s="5"/>
      <c r="F4" s="5"/>
      <c r="G4" s="5"/>
      <c r="H4" s="5"/>
      <c r="I4" s="5"/>
      <c r="J4" s="5"/>
      <c r="K4" s="5"/>
      <c r="L4" s="5"/>
      <c r="M4" s="14"/>
      <c r="N4" s="6"/>
      <c r="O4" s="6"/>
      <c r="P4" s="6"/>
    </row>
    <row r="5" spans="1:19" ht="94.5">
      <c r="A5" s="9"/>
      <c r="B5" s="147" t="s">
        <v>168</v>
      </c>
      <c r="C5" s="147" t="s">
        <v>38</v>
      </c>
      <c r="D5" s="147" t="s">
        <v>20</v>
      </c>
      <c r="E5" s="147" t="s">
        <v>21</v>
      </c>
      <c r="F5" s="147" t="s">
        <v>28</v>
      </c>
      <c r="G5" s="5"/>
      <c r="H5" s="5"/>
      <c r="I5" s="5"/>
      <c r="J5" s="5"/>
      <c r="K5" s="5"/>
      <c r="L5" s="148" t="s">
        <v>60</v>
      </c>
      <c r="M5" s="38">
        <v>0.65</v>
      </c>
      <c r="N5" s="6"/>
      <c r="O5" s="6"/>
      <c r="P5" s="6"/>
    </row>
    <row r="6" spans="1:19">
      <c r="A6" s="9"/>
      <c r="B6" s="193" t="s">
        <v>22</v>
      </c>
      <c r="C6" s="39">
        <v>0.73099999999999998</v>
      </c>
      <c r="D6" s="32">
        <v>0.10199999999999999</v>
      </c>
      <c r="E6" s="32">
        <v>5.0000000000000001E-3</v>
      </c>
      <c r="F6" s="31">
        <v>2.4E-2</v>
      </c>
      <c r="G6" s="5"/>
      <c r="H6" s="5"/>
      <c r="I6" s="5"/>
      <c r="J6" s="5"/>
      <c r="K6" s="5"/>
      <c r="L6" s="5"/>
      <c r="M6" s="14"/>
      <c r="N6" s="6"/>
      <c r="O6" s="6"/>
      <c r="P6" s="6"/>
      <c r="S6" s="6"/>
    </row>
    <row r="7" spans="1:19">
      <c r="A7" s="9"/>
      <c r="B7" s="193" t="s">
        <v>23</v>
      </c>
      <c r="C7" s="39">
        <v>0.86199999999999999</v>
      </c>
      <c r="D7" s="32">
        <v>0.12</v>
      </c>
      <c r="E7" s="32">
        <v>4.0000000000000001E-3</v>
      </c>
      <c r="F7" s="31">
        <v>0.03</v>
      </c>
      <c r="G7" s="5"/>
      <c r="H7" s="5"/>
      <c r="I7" s="5"/>
      <c r="J7" s="5"/>
      <c r="K7" s="5"/>
      <c r="L7" s="5"/>
      <c r="M7" s="14"/>
      <c r="N7" s="6"/>
      <c r="O7" s="6"/>
      <c r="P7" s="6"/>
      <c r="S7" s="6"/>
    </row>
    <row r="8" spans="1:19">
      <c r="A8" s="9"/>
      <c r="B8" s="193" t="s">
        <v>24</v>
      </c>
      <c r="C8" s="39">
        <v>0.93700000000000006</v>
      </c>
      <c r="D8" s="32">
        <v>0.128</v>
      </c>
      <c r="E8" s="32">
        <v>3.0000000000000001E-3</v>
      </c>
      <c r="F8" s="31">
        <v>3.6999999999999998E-2</v>
      </c>
      <c r="G8" s="5"/>
      <c r="H8" s="5"/>
      <c r="I8" s="5"/>
      <c r="J8" s="5"/>
      <c r="K8" s="5"/>
      <c r="L8" s="5"/>
      <c r="M8" s="14"/>
      <c r="N8" s="6"/>
      <c r="O8" s="6"/>
      <c r="P8" s="6"/>
      <c r="S8" s="6"/>
    </row>
    <row r="9" spans="1:19">
      <c r="A9" s="9"/>
      <c r="B9" s="193" t="s">
        <v>25</v>
      </c>
      <c r="C9" s="39">
        <v>0.98</v>
      </c>
      <c r="D9" s="32">
        <v>0.13400000000000001</v>
      </c>
      <c r="E9" s="32">
        <v>3.0000000000000001E-3</v>
      </c>
      <c r="F9" s="31">
        <v>4.4999999999999998E-2</v>
      </c>
      <c r="G9" s="5"/>
      <c r="H9" s="5"/>
      <c r="I9" s="5"/>
      <c r="J9" s="5"/>
      <c r="K9" s="5"/>
      <c r="L9" s="5"/>
      <c r="M9" s="14"/>
      <c r="N9" s="6"/>
      <c r="O9" s="6"/>
      <c r="P9" s="6"/>
      <c r="S9" s="6"/>
    </row>
    <row r="10" spans="1:19">
      <c r="A10" s="9"/>
      <c r="B10" s="193" t="s">
        <v>26</v>
      </c>
      <c r="C10" s="39">
        <v>1</v>
      </c>
      <c r="D10" s="32">
        <v>0.14399999999999999</v>
      </c>
      <c r="E10" s="32">
        <v>2E-3</v>
      </c>
      <c r="F10" s="31">
        <v>0.05</v>
      </c>
      <c r="G10" s="5"/>
      <c r="H10" s="5"/>
      <c r="I10" s="5"/>
      <c r="J10" s="5"/>
      <c r="K10" s="5"/>
      <c r="L10" s="5"/>
      <c r="M10" s="14"/>
      <c r="N10" s="6"/>
      <c r="O10" s="6"/>
      <c r="P10" s="6"/>
      <c r="S10" s="6"/>
    </row>
    <row r="11" spans="1:19">
      <c r="A11" s="9"/>
      <c r="B11" s="5"/>
      <c r="C11" s="5"/>
      <c r="D11" s="5"/>
      <c r="E11" s="5"/>
      <c r="F11" s="5"/>
      <c r="G11" s="5"/>
      <c r="H11" s="5"/>
      <c r="I11" s="5"/>
      <c r="J11" s="5"/>
      <c r="K11" s="5"/>
      <c r="L11" s="5"/>
      <c r="M11" s="14"/>
      <c r="N11" s="6"/>
      <c r="O11" s="6"/>
      <c r="P11" s="6"/>
    </row>
    <row r="12" spans="1:19">
      <c r="A12" s="40" t="s">
        <v>2</v>
      </c>
      <c r="B12" s="203" t="s">
        <v>169</v>
      </c>
      <c r="C12" s="203"/>
      <c r="D12" s="203"/>
      <c r="E12" s="203"/>
      <c r="F12" s="203"/>
      <c r="G12" s="203"/>
      <c r="H12" s="203"/>
      <c r="I12" s="203"/>
      <c r="J12" s="203"/>
      <c r="K12" s="203"/>
      <c r="L12" s="203"/>
      <c r="M12" s="14"/>
      <c r="N12" s="6"/>
      <c r="O12" s="6"/>
      <c r="P12" s="6"/>
    </row>
    <row r="13" spans="1:19">
      <c r="A13" s="10"/>
      <c r="B13" s="10" t="s">
        <v>0</v>
      </c>
      <c r="C13" s="10"/>
      <c r="D13" s="11"/>
      <c r="E13" s="11"/>
      <c r="F13" s="5"/>
      <c r="G13" s="5"/>
      <c r="H13" s="5"/>
      <c r="I13" s="5"/>
      <c r="J13" s="5"/>
      <c r="K13" s="5"/>
      <c r="L13" s="5"/>
      <c r="M13" s="14"/>
      <c r="N13" s="6"/>
      <c r="O13" s="6"/>
      <c r="P13" s="6"/>
    </row>
    <row r="14" spans="1:19">
      <c r="N14" s="6"/>
      <c r="O14" s="6"/>
      <c r="P14" s="6"/>
    </row>
    <row r="15" spans="1:19">
      <c r="B15" s="29"/>
      <c r="C15" s="29"/>
      <c r="D15" s="29"/>
      <c r="E15" s="29"/>
      <c r="F15" s="29"/>
      <c r="N15" s="6"/>
      <c r="O15" s="6"/>
      <c r="P15" s="6"/>
    </row>
    <row r="16" spans="1:19">
      <c r="B16" s="30"/>
      <c r="C16" s="34"/>
      <c r="D16" s="34"/>
      <c r="E16" s="36"/>
      <c r="F16" s="36"/>
      <c r="N16" s="6"/>
      <c r="O16" s="6"/>
      <c r="P16" s="6"/>
    </row>
    <row r="17" spans="1:13" ht="31.15" customHeight="1">
      <c r="A17" s="200" t="s">
        <v>67</v>
      </c>
      <c r="B17" s="200"/>
      <c r="C17" s="200"/>
      <c r="D17" s="200"/>
      <c r="E17" s="200"/>
      <c r="F17" s="200"/>
      <c r="G17" s="200"/>
      <c r="H17" s="200"/>
      <c r="I17" s="200"/>
      <c r="J17" s="200"/>
      <c r="K17" s="200"/>
      <c r="L17" s="200"/>
      <c r="M17" s="14"/>
    </row>
    <row r="18" spans="1:13">
      <c r="A18" s="9"/>
      <c r="B18" s="5"/>
      <c r="C18" s="5"/>
      <c r="D18" s="5"/>
      <c r="E18" s="5"/>
      <c r="F18" s="5"/>
      <c r="G18" s="5"/>
      <c r="H18" s="5"/>
      <c r="I18" s="5"/>
      <c r="J18" s="5"/>
      <c r="K18" s="5"/>
      <c r="L18" s="5"/>
      <c r="M18" s="14"/>
    </row>
    <row r="19" spans="1:13" ht="81" customHeight="1">
      <c r="A19" s="9"/>
      <c r="B19" s="147" t="s">
        <v>27</v>
      </c>
      <c r="C19" s="147" t="s">
        <v>33</v>
      </c>
      <c r="D19" s="5"/>
      <c r="E19" s="5"/>
      <c r="F19" s="5"/>
      <c r="G19" s="5"/>
      <c r="H19" s="5"/>
      <c r="I19" s="5"/>
      <c r="J19" s="5"/>
      <c r="K19" s="5"/>
      <c r="L19" s="5"/>
      <c r="M19" s="14"/>
    </row>
    <row r="20" spans="1:13">
      <c r="A20" s="9"/>
      <c r="B20" s="45" t="s">
        <v>22</v>
      </c>
      <c r="C20" s="44">
        <v>0.85</v>
      </c>
      <c r="D20" s="5"/>
      <c r="E20" s="5"/>
      <c r="F20" s="5"/>
      <c r="G20" s="5"/>
      <c r="H20" s="5"/>
      <c r="I20" s="5"/>
      <c r="J20" s="5"/>
      <c r="K20" s="5"/>
      <c r="L20" s="5"/>
      <c r="M20" s="14"/>
    </row>
    <row r="21" spans="1:13">
      <c r="A21" s="9"/>
      <c r="B21" s="45" t="s">
        <v>23</v>
      </c>
      <c r="C21" s="44">
        <v>0.7</v>
      </c>
      <c r="D21" s="5"/>
      <c r="E21" s="5"/>
      <c r="F21" s="5"/>
      <c r="G21" s="5"/>
      <c r="H21" s="5"/>
      <c r="I21" s="5"/>
      <c r="J21" s="5"/>
      <c r="K21" s="5"/>
      <c r="L21" s="5"/>
      <c r="M21" s="14"/>
    </row>
    <row r="22" spans="1:13">
      <c r="A22" s="9"/>
      <c r="B22" s="45" t="s">
        <v>24</v>
      </c>
      <c r="C22" s="44">
        <v>0.65</v>
      </c>
      <c r="D22" s="5"/>
      <c r="E22" s="5"/>
      <c r="F22" s="5"/>
      <c r="G22" s="5"/>
      <c r="H22" s="5"/>
      <c r="I22" s="5"/>
      <c r="J22" s="5"/>
      <c r="K22" s="5"/>
      <c r="L22" s="5"/>
      <c r="M22" s="14"/>
    </row>
    <row r="23" spans="1:13">
      <c r="A23" s="9"/>
      <c r="B23" s="45" t="s">
        <v>25</v>
      </c>
      <c r="C23" s="44">
        <v>0.5</v>
      </c>
      <c r="D23" s="5"/>
      <c r="E23" s="5"/>
      <c r="F23" s="5"/>
      <c r="G23" s="5"/>
      <c r="H23" s="5"/>
      <c r="I23" s="5"/>
      <c r="J23" s="5"/>
      <c r="K23" s="5"/>
      <c r="L23" s="5"/>
      <c r="M23" s="14"/>
    </row>
    <row r="24" spans="1:13">
      <c r="A24" s="9"/>
      <c r="B24" s="45" t="s">
        <v>26</v>
      </c>
      <c r="C24" s="44">
        <v>0</v>
      </c>
      <c r="D24" s="5"/>
      <c r="E24" s="5"/>
      <c r="F24" s="5"/>
      <c r="G24" s="5"/>
      <c r="H24" s="5"/>
      <c r="I24" s="5"/>
      <c r="J24" s="5"/>
      <c r="K24" s="5"/>
      <c r="L24" s="5"/>
      <c r="M24" s="14"/>
    </row>
    <row r="25" spans="1:13">
      <c r="A25" s="9"/>
      <c r="B25" s="5"/>
      <c r="C25" s="5"/>
      <c r="D25" s="5"/>
      <c r="E25" s="5"/>
      <c r="F25" s="5"/>
      <c r="G25" s="5"/>
      <c r="H25" s="5"/>
      <c r="I25" s="5"/>
      <c r="J25" s="5"/>
      <c r="K25" s="5"/>
      <c r="L25" s="5"/>
      <c r="M25" s="14"/>
    </row>
    <row r="26" spans="1:13">
      <c r="A26" s="9" t="s">
        <v>68</v>
      </c>
      <c r="B26" s="5"/>
      <c r="C26" s="5"/>
      <c r="D26" s="5"/>
      <c r="E26" s="5"/>
      <c r="F26" s="5"/>
      <c r="G26" s="5"/>
      <c r="H26" s="5"/>
      <c r="I26" s="5"/>
      <c r="J26" s="5"/>
      <c r="K26" s="5"/>
      <c r="L26" s="5"/>
      <c r="M26" s="14"/>
    </row>
    <row r="27" spans="1:13" ht="9.6" customHeight="1">
      <c r="A27" s="9"/>
      <c r="B27" s="5"/>
      <c r="C27" s="5"/>
      <c r="D27" s="5"/>
      <c r="E27" s="5"/>
      <c r="F27" s="5"/>
      <c r="G27" s="5"/>
      <c r="H27" s="5"/>
      <c r="I27" s="5"/>
      <c r="J27" s="5"/>
      <c r="K27" s="5"/>
      <c r="L27" s="5"/>
      <c r="M27" s="14"/>
    </row>
    <row r="28" spans="1:13">
      <c r="A28" s="9"/>
      <c r="B28" s="217" t="s">
        <v>32</v>
      </c>
      <c r="C28" s="217"/>
      <c r="D28" s="44">
        <f>M5</f>
        <v>0.65</v>
      </c>
      <c r="E28" s="5"/>
      <c r="F28" s="5"/>
      <c r="G28" s="5"/>
      <c r="H28" s="5"/>
      <c r="I28" s="5"/>
      <c r="J28" s="5"/>
      <c r="K28" s="5"/>
      <c r="L28" s="5"/>
      <c r="M28" s="14"/>
    </row>
    <row r="29" spans="1:13">
      <c r="A29" s="9"/>
      <c r="B29" s="217" t="s">
        <v>31</v>
      </c>
      <c r="C29" s="217"/>
      <c r="D29" s="43">
        <v>0.2</v>
      </c>
      <c r="E29" s="5"/>
      <c r="F29" s="5"/>
      <c r="G29" s="5"/>
      <c r="H29" s="5"/>
      <c r="I29" s="5"/>
      <c r="J29" s="5"/>
      <c r="K29" s="5"/>
      <c r="L29" s="5"/>
      <c r="M29" s="14"/>
    </row>
    <row r="30" spans="1:13">
      <c r="A30" s="9"/>
      <c r="B30" s="217" t="s">
        <v>29</v>
      </c>
      <c r="C30" s="217"/>
      <c r="D30" s="43">
        <v>1.2</v>
      </c>
      <c r="E30" s="5"/>
      <c r="F30" s="5"/>
      <c r="G30" s="5"/>
      <c r="H30" s="5"/>
      <c r="I30" s="5"/>
      <c r="J30" s="5"/>
      <c r="K30" s="5"/>
      <c r="L30" s="5"/>
      <c r="M30" s="14"/>
    </row>
    <row r="31" spans="1:13">
      <c r="A31" s="9"/>
      <c r="B31" s="217" t="s">
        <v>30</v>
      </c>
      <c r="C31" s="217"/>
      <c r="D31" s="43">
        <v>1.0249999999999999</v>
      </c>
      <c r="E31" s="5"/>
      <c r="F31" s="5"/>
      <c r="G31" s="5"/>
      <c r="H31" s="5"/>
      <c r="I31" s="5"/>
      <c r="J31" s="5"/>
      <c r="K31" s="5"/>
      <c r="L31" s="5"/>
      <c r="M31" s="14"/>
    </row>
    <row r="32" spans="1:13">
      <c r="A32" s="9"/>
      <c r="B32" s="5"/>
      <c r="C32" s="5"/>
      <c r="D32" s="5"/>
      <c r="E32" s="5"/>
      <c r="F32" s="5"/>
      <c r="G32" s="5"/>
      <c r="H32" s="5"/>
      <c r="I32" s="5"/>
      <c r="J32" s="5"/>
      <c r="K32" s="5"/>
      <c r="L32" s="5"/>
      <c r="M32" s="14"/>
    </row>
    <row r="33" spans="1:16" ht="31.15" customHeight="1">
      <c r="A33" s="40" t="s">
        <v>3</v>
      </c>
      <c r="B33" s="203" t="s">
        <v>170</v>
      </c>
      <c r="C33" s="203"/>
      <c r="D33" s="203"/>
      <c r="E33" s="203"/>
      <c r="F33" s="203"/>
      <c r="G33" s="203"/>
      <c r="H33" s="203"/>
      <c r="I33" s="203"/>
      <c r="J33" s="203"/>
      <c r="K33" s="203"/>
      <c r="L33" s="203"/>
      <c r="M33" s="14"/>
    </row>
    <row r="34" spans="1:16" ht="16.149999999999999" customHeight="1">
      <c r="A34" s="10"/>
      <c r="B34" s="10" t="s">
        <v>0</v>
      </c>
      <c r="C34" s="10"/>
      <c r="D34" s="11"/>
      <c r="E34" s="11"/>
      <c r="F34" s="5"/>
      <c r="G34" s="5"/>
      <c r="H34" s="5"/>
      <c r="I34" s="5"/>
      <c r="J34" s="5"/>
      <c r="K34" s="5"/>
      <c r="L34" s="5"/>
      <c r="M34" s="14"/>
    </row>
    <row r="35" spans="1:16">
      <c r="A35" s="6"/>
      <c r="B35" s="6"/>
      <c r="C35" s="6"/>
      <c r="D35" s="6"/>
      <c r="E35" s="6"/>
      <c r="F35" s="6"/>
      <c r="G35" s="6"/>
      <c r="H35" s="6"/>
      <c r="I35" s="6"/>
      <c r="J35" s="6"/>
      <c r="K35" s="6"/>
      <c r="L35" s="6"/>
      <c r="M35" s="6"/>
    </row>
    <row r="36" spans="1:16">
      <c r="A36" s="6"/>
      <c r="B36" s="29"/>
      <c r="C36" s="29"/>
      <c r="D36" s="6"/>
      <c r="E36" s="6"/>
      <c r="F36" s="6"/>
      <c r="G36" s="6"/>
      <c r="H36" s="6"/>
      <c r="I36" s="6"/>
      <c r="J36" s="6"/>
      <c r="K36" s="6"/>
      <c r="L36" s="6"/>
      <c r="M36" s="6"/>
      <c r="N36" s="6"/>
      <c r="O36" s="6"/>
      <c r="P36" s="6"/>
    </row>
    <row r="37" spans="1:16">
      <c r="A37" s="6"/>
      <c r="B37" s="30"/>
      <c r="C37" s="46"/>
      <c r="D37" s="6"/>
      <c r="E37" s="6"/>
      <c r="F37" s="6"/>
      <c r="G37" s="6"/>
      <c r="H37" s="6"/>
      <c r="I37" s="6"/>
      <c r="J37" s="6"/>
      <c r="K37" s="6"/>
      <c r="L37" s="6"/>
      <c r="M37" s="6"/>
    </row>
    <row r="38" spans="1:16" ht="15.6" customHeight="1">
      <c r="A38" s="9" t="s">
        <v>171</v>
      </c>
      <c r="B38" s="5"/>
      <c r="C38" s="5"/>
      <c r="D38" s="5"/>
      <c r="E38" s="41"/>
      <c r="F38" s="42"/>
      <c r="G38" s="5"/>
      <c r="H38" s="5"/>
      <c r="I38" s="5"/>
      <c r="J38" s="5"/>
      <c r="K38" s="5"/>
      <c r="L38" s="5"/>
      <c r="M38" s="14"/>
    </row>
    <row r="39" spans="1:16" ht="15.6" customHeight="1">
      <c r="A39" s="9"/>
      <c r="B39" s="5"/>
      <c r="C39" s="5"/>
      <c r="D39" s="5"/>
      <c r="E39" s="41"/>
      <c r="F39" s="42"/>
      <c r="G39" s="5"/>
      <c r="H39" s="5"/>
      <c r="I39" s="5"/>
      <c r="J39" s="5"/>
      <c r="K39" s="5"/>
      <c r="L39" s="5"/>
      <c r="M39" s="14"/>
    </row>
    <row r="40" spans="1:16" ht="15.6" customHeight="1">
      <c r="A40" s="9"/>
      <c r="B40" s="221"/>
      <c r="C40" s="222"/>
      <c r="D40" s="223"/>
      <c r="E40" s="218" t="s">
        <v>37</v>
      </c>
      <c r="F40" s="218"/>
      <c r="G40" s="5"/>
      <c r="H40" s="5"/>
      <c r="I40" s="5"/>
      <c r="J40" s="5"/>
      <c r="K40" s="5"/>
      <c r="L40" s="5"/>
      <c r="M40" s="14"/>
    </row>
    <row r="41" spans="1:16" ht="15.6" customHeight="1">
      <c r="A41" s="9"/>
      <c r="B41" s="220" t="s">
        <v>35</v>
      </c>
      <c r="C41" s="220"/>
      <c r="D41" s="220"/>
      <c r="E41" s="219">
        <v>72.650000000000006</v>
      </c>
      <c r="F41" s="219"/>
      <c r="G41" s="5"/>
      <c r="H41" s="5"/>
      <c r="I41" s="5"/>
      <c r="J41" s="5"/>
      <c r="K41" s="5"/>
      <c r="L41" s="5"/>
      <c r="M41" s="14"/>
    </row>
    <row r="42" spans="1:16" ht="15.6" customHeight="1">
      <c r="A42" s="9"/>
      <c r="B42" s="220" t="s">
        <v>36</v>
      </c>
      <c r="C42" s="220"/>
      <c r="D42" s="220"/>
      <c r="E42" s="219">
        <v>302.38</v>
      </c>
      <c r="F42" s="219"/>
      <c r="G42" s="5"/>
      <c r="H42" s="5"/>
      <c r="I42" s="5"/>
      <c r="J42" s="5"/>
      <c r="K42" s="5"/>
      <c r="L42" s="5"/>
      <c r="M42" s="14"/>
    </row>
    <row r="43" spans="1:16" ht="15.6" customHeight="1">
      <c r="A43" s="9"/>
      <c r="B43" s="220" t="s">
        <v>69</v>
      </c>
      <c r="C43" s="220"/>
      <c r="D43" s="220"/>
      <c r="E43" s="219">
        <v>298.62</v>
      </c>
      <c r="F43" s="219"/>
      <c r="G43" s="5"/>
      <c r="H43" s="5"/>
      <c r="I43" s="5"/>
      <c r="J43" s="5"/>
      <c r="K43" s="5"/>
      <c r="L43" s="5"/>
      <c r="M43" s="14"/>
    </row>
    <row r="44" spans="1:16" ht="15.6" customHeight="1">
      <c r="A44" s="9"/>
      <c r="B44" s="5"/>
      <c r="C44" s="5"/>
      <c r="D44" s="5"/>
      <c r="E44" s="41"/>
      <c r="F44" s="42"/>
      <c r="G44" s="5"/>
      <c r="H44" s="5"/>
      <c r="I44" s="5"/>
      <c r="J44" s="5"/>
      <c r="K44" s="5"/>
      <c r="L44" s="5"/>
      <c r="M44" s="14"/>
    </row>
    <row r="45" spans="1:16" ht="31.15" customHeight="1">
      <c r="A45" s="40" t="s">
        <v>34</v>
      </c>
      <c r="B45" s="203" t="s">
        <v>242</v>
      </c>
      <c r="C45" s="203"/>
      <c r="D45" s="203"/>
      <c r="E45" s="203"/>
      <c r="F45" s="203"/>
      <c r="G45" s="203"/>
      <c r="H45" s="203"/>
      <c r="I45" s="203"/>
      <c r="J45" s="203"/>
      <c r="K45" s="203"/>
      <c r="L45" s="203"/>
      <c r="M45" s="14"/>
    </row>
    <row r="46" spans="1:16">
      <c r="A46" s="10"/>
      <c r="B46" s="10" t="s">
        <v>0</v>
      </c>
      <c r="C46" s="10"/>
      <c r="D46" s="11"/>
      <c r="E46" s="11"/>
      <c r="F46" s="5"/>
      <c r="G46" s="5"/>
      <c r="H46" s="5"/>
      <c r="I46" s="5"/>
      <c r="J46" s="5"/>
      <c r="K46" s="5"/>
      <c r="L46" s="5"/>
      <c r="M46" s="14"/>
    </row>
    <row r="48" spans="1:16">
      <c r="A48" s="47"/>
    </row>
    <row r="49" spans="2:3">
      <c r="B49" s="47"/>
    </row>
    <row r="50" spans="2:3">
      <c r="C50" s="33"/>
    </row>
    <row r="53" spans="2:3">
      <c r="B53" s="30"/>
      <c r="C53" s="35"/>
    </row>
    <row r="54" spans="2:3">
      <c r="B54" s="30"/>
      <c r="C54" s="35"/>
    </row>
    <row r="55" spans="2:3">
      <c r="B55" s="30"/>
      <c r="C55" s="35"/>
    </row>
    <row r="56" spans="2:3">
      <c r="B56" s="30"/>
      <c r="C56" s="35"/>
    </row>
    <row r="57" spans="2:3">
      <c r="B57" s="30"/>
      <c r="C57" s="35"/>
    </row>
    <row r="60" spans="2:3">
      <c r="B60" s="48"/>
    </row>
  </sheetData>
  <mergeCells count="17">
    <mergeCell ref="B45:L45"/>
    <mergeCell ref="A17:L17"/>
    <mergeCell ref="E40:F40"/>
    <mergeCell ref="E41:F41"/>
    <mergeCell ref="E42:F42"/>
    <mergeCell ref="E43:F43"/>
    <mergeCell ref="B41:D41"/>
    <mergeCell ref="B42:D42"/>
    <mergeCell ref="B43:D43"/>
    <mergeCell ref="B40:D40"/>
    <mergeCell ref="B28:C28"/>
    <mergeCell ref="B29:C29"/>
    <mergeCell ref="B30:C30"/>
    <mergeCell ref="B31:C31"/>
    <mergeCell ref="A3:M3"/>
    <mergeCell ref="B12:L12"/>
    <mergeCell ref="B33:L3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36D12-6151-40FD-AEF8-E45F10BB0602}">
  <dimension ref="A1:O69"/>
  <sheetViews>
    <sheetView zoomScaleNormal="100" workbookViewId="0"/>
  </sheetViews>
  <sheetFormatPr defaultColWidth="8.7109375" defaultRowHeight="15.75"/>
  <cols>
    <col min="1" max="15" width="8.85546875" style="1" customWidth="1"/>
    <col min="16" max="16" width="10.85546875" style="1" customWidth="1"/>
    <col min="17" max="17" width="10.28515625" style="1" customWidth="1"/>
    <col min="18" max="18" width="10.140625" style="1" customWidth="1"/>
    <col min="19" max="16384" width="8.7109375" style="1"/>
  </cols>
  <sheetData>
    <row r="1" spans="1:15" ht="18" customHeight="1">
      <c r="A1" s="12" t="s">
        <v>14</v>
      </c>
      <c r="B1" s="8"/>
      <c r="C1" s="18" t="s">
        <v>9</v>
      </c>
      <c r="D1" s="16"/>
      <c r="E1" s="16"/>
      <c r="F1" s="16"/>
      <c r="G1" s="16"/>
      <c r="H1" s="16"/>
      <c r="I1" s="16"/>
      <c r="J1" s="16"/>
      <c r="K1" s="16"/>
      <c r="L1" s="17"/>
      <c r="M1" s="17"/>
    </row>
    <row r="2" spans="1:15">
      <c r="A2"/>
      <c r="B2"/>
      <c r="C2"/>
      <c r="D2"/>
      <c r="E2"/>
      <c r="F2"/>
      <c r="G2"/>
      <c r="H2"/>
      <c r="I2"/>
      <c r="J2"/>
      <c r="K2"/>
      <c r="L2"/>
      <c r="M2"/>
      <c r="N2"/>
      <c r="O2"/>
    </row>
    <row r="3" spans="1:15" ht="17.649999999999999" customHeight="1">
      <c r="A3"/>
      <c r="B3"/>
      <c r="C3"/>
      <c r="D3"/>
      <c r="E3"/>
      <c r="F3"/>
      <c r="G3"/>
      <c r="H3"/>
      <c r="I3"/>
      <c r="J3"/>
      <c r="K3"/>
      <c r="L3"/>
      <c r="M3"/>
      <c r="N3"/>
      <c r="O3"/>
    </row>
    <row r="4" spans="1:15" ht="17.649999999999999" customHeight="1">
      <c r="A4"/>
      <c r="B4"/>
      <c r="C4"/>
      <c r="D4"/>
      <c r="E4"/>
      <c r="F4"/>
      <c r="G4"/>
      <c r="H4"/>
      <c r="I4"/>
      <c r="J4"/>
      <c r="K4"/>
      <c r="L4"/>
      <c r="M4"/>
      <c r="N4"/>
      <c r="O4"/>
    </row>
    <row r="5" spans="1:15" ht="17.649999999999999" customHeight="1">
      <c r="A5"/>
      <c r="B5"/>
      <c r="C5"/>
      <c r="D5"/>
      <c r="E5"/>
      <c r="F5"/>
      <c r="G5"/>
      <c r="H5"/>
      <c r="I5"/>
      <c r="J5"/>
      <c r="K5"/>
      <c r="L5"/>
      <c r="M5"/>
      <c r="N5"/>
      <c r="O5"/>
    </row>
    <row r="6" spans="1:15" ht="17.649999999999999" customHeight="1">
      <c r="A6"/>
      <c r="B6"/>
      <c r="C6"/>
      <c r="D6"/>
      <c r="E6"/>
      <c r="F6"/>
      <c r="G6"/>
      <c r="H6"/>
      <c r="I6"/>
      <c r="J6"/>
      <c r="K6"/>
      <c r="L6"/>
      <c r="M6"/>
      <c r="N6"/>
      <c r="O6"/>
    </row>
    <row r="7" spans="1:15" ht="17.649999999999999" customHeight="1">
      <c r="A7"/>
      <c r="B7"/>
      <c r="C7"/>
      <c r="D7"/>
      <c r="E7"/>
      <c r="F7"/>
      <c r="G7"/>
      <c r="H7"/>
      <c r="I7"/>
      <c r="J7"/>
      <c r="K7"/>
      <c r="L7"/>
      <c r="M7"/>
      <c r="N7"/>
      <c r="O7"/>
    </row>
    <row r="8" spans="1:15" ht="17.649999999999999" customHeight="1">
      <c r="A8"/>
      <c r="B8"/>
      <c r="C8"/>
      <c r="D8"/>
      <c r="E8"/>
      <c r="F8"/>
      <c r="G8"/>
      <c r="H8"/>
      <c r="I8"/>
      <c r="J8"/>
      <c r="K8"/>
      <c r="L8"/>
      <c r="M8"/>
      <c r="N8"/>
      <c r="O8"/>
    </row>
    <row r="9" spans="1:15">
      <c r="A9"/>
      <c r="B9"/>
      <c r="C9"/>
      <c r="D9"/>
      <c r="E9"/>
      <c r="F9"/>
      <c r="G9"/>
      <c r="H9"/>
      <c r="I9"/>
      <c r="J9"/>
      <c r="K9"/>
      <c r="L9"/>
      <c r="M9"/>
      <c r="N9"/>
      <c r="O9"/>
    </row>
    <row r="10" spans="1:15">
      <c r="A10"/>
      <c r="B10"/>
      <c r="C10"/>
      <c r="D10"/>
      <c r="E10"/>
      <c r="F10"/>
      <c r="G10"/>
      <c r="H10"/>
      <c r="I10"/>
      <c r="J10"/>
      <c r="K10"/>
      <c r="L10"/>
      <c r="M10"/>
      <c r="N10"/>
      <c r="O10"/>
    </row>
    <row r="11" spans="1:15">
      <c r="A11"/>
      <c r="B11"/>
      <c r="C11"/>
      <c r="D11"/>
      <c r="E11"/>
      <c r="F11"/>
      <c r="G11"/>
      <c r="H11"/>
      <c r="I11"/>
      <c r="J11"/>
      <c r="K11"/>
      <c r="L11"/>
      <c r="M11"/>
      <c r="N11"/>
      <c r="O11"/>
    </row>
    <row r="12" spans="1:15">
      <c r="A12"/>
      <c r="B12"/>
      <c r="C12"/>
      <c r="D12"/>
      <c r="E12"/>
      <c r="F12"/>
      <c r="G12"/>
      <c r="H12"/>
      <c r="I12"/>
      <c r="J12"/>
      <c r="K12"/>
      <c r="L12"/>
      <c r="M12"/>
      <c r="N12"/>
      <c r="O12"/>
    </row>
    <row r="13" spans="1:15">
      <c r="A13"/>
      <c r="B13"/>
      <c r="C13"/>
      <c r="D13"/>
      <c r="E13"/>
      <c r="F13"/>
      <c r="G13"/>
      <c r="H13"/>
      <c r="I13"/>
      <c r="J13"/>
      <c r="K13"/>
      <c r="L13"/>
      <c r="M13"/>
      <c r="N13"/>
      <c r="O13"/>
    </row>
    <row r="14" spans="1:15">
      <c r="A14"/>
      <c r="B14"/>
      <c r="C14"/>
      <c r="D14"/>
      <c r="E14"/>
      <c r="F14"/>
      <c r="G14"/>
      <c r="H14"/>
      <c r="I14"/>
      <c r="J14"/>
      <c r="K14"/>
      <c r="L14"/>
      <c r="M14"/>
      <c r="N14"/>
      <c r="O14"/>
    </row>
    <row r="15" spans="1:15">
      <c r="A15"/>
      <c r="B15"/>
      <c r="C15"/>
      <c r="D15"/>
      <c r="E15"/>
      <c r="F15"/>
      <c r="G15"/>
      <c r="H15"/>
      <c r="I15"/>
      <c r="J15"/>
      <c r="K15"/>
      <c r="L15"/>
      <c r="M15"/>
      <c r="N15"/>
      <c r="O15"/>
    </row>
    <row r="16" spans="1:15">
      <c r="A16"/>
      <c r="B16"/>
      <c r="C16"/>
      <c r="D16"/>
      <c r="E16"/>
      <c r="F16"/>
      <c r="G16"/>
      <c r="H16"/>
      <c r="I16"/>
      <c r="J16"/>
      <c r="K16"/>
      <c r="L16"/>
      <c r="M16"/>
      <c r="N16"/>
      <c r="O16"/>
    </row>
    <row r="17" spans="1:15">
      <c r="A17"/>
      <c r="B17"/>
      <c r="C17"/>
      <c r="D17"/>
      <c r="E17"/>
      <c r="F17"/>
      <c r="G17"/>
      <c r="H17"/>
      <c r="I17"/>
      <c r="J17"/>
      <c r="K17"/>
      <c r="L17"/>
      <c r="M17"/>
      <c r="N17"/>
      <c r="O17"/>
    </row>
    <row r="18" spans="1:15">
      <c r="A18"/>
      <c r="B18"/>
      <c r="C18"/>
      <c r="D18"/>
      <c r="E18"/>
      <c r="F18"/>
      <c r="G18"/>
      <c r="H18"/>
      <c r="I18"/>
      <c r="J18"/>
      <c r="K18"/>
      <c r="L18"/>
      <c r="M18"/>
      <c r="N18"/>
      <c r="O18"/>
    </row>
    <row r="19" spans="1:15">
      <c r="A19"/>
      <c r="B19"/>
      <c r="C19"/>
      <c r="D19"/>
      <c r="E19"/>
      <c r="F19"/>
      <c r="G19"/>
      <c r="H19"/>
      <c r="I19"/>
      <c r="J19"/>
      <c r="K19"/>
      <c r="L19"/>
      <c r="M19"/>
      <c r="N19"/>
      <c r="O19"/>
    </row>
    <row r="20" spans="1:15">
      <c r="A20"/>
      <c r="B20"/>
      <c r="C20"/>
      <c r="D20"/>
      <c r="E20"/>
      <c r="F20"/>
      <c r="G20"/>
      <c r="H20"/>
      <c r="I20"/>
      <c r="J20"/>
      <c r="K20"/>
      <c r="L20"/>
      <c r="M20"/>
      <c r="N20"/>
      <c r="O20"/>
    </row>
    <row r="21" spans="1:15">
      <c r="A21"/>
      <c r="B21"/>
      <c r="C21"/>
      <c r="D21"/>
      <c r="E21"/>
      <c r="F21"/>
      <c r="G21"/>
      <c r="H21"/>
      <c r="I21"/>
      <c r="J21"/>
      <c r="K21"/>
      <c r="L21"/>
      <c r="M21"/>
      <c r="N21"/>
      <c r="O21"/>
    </row>
    <row r="22" spans="1:15">
      <c r="A22"/>
      <c r="B22"/>
      <c r="C22"/>
      <c r="D22"/>
      <c r="E22"/>
      <c r="F22"/>
      <c r="G22"/>
      <c r="H22"/>
      <c r="I22"/>
      <c r="J22"/>
      <c r="K22"/>
      <c r="L22"/>
      <c r="M22"/>
      <c r="N22"/>
      <c r="O22"/>
    </row>
    <row r="23" spans="1:15">
      <c r="A23"/>
      <c r="B23"/>
      <c r="C23"/>
      <c r="D23"/>
      <c r="E23"/>
      <c r="F23"/>
      <c r="G23"/>
      <c r="H23"/>
      <c r="I23"/>
      <c r="J23"/>
      <c r="K23"/>
      <c r="L23"/>
      <c r="M23"/>
      <c r="N23"/>
      <c r="O23"/>
    </row>
    <row r="24" spans="1:15">
      <c r="A24"/>
      <c r="B24"/>
      <c r="C24"/>
      <c r="D24"/>
      <c r="E24"/>
      <c r="F24"/>
      <c r="G24"/>
      <c r="H24"/>
      <c r="I24"/>
      <c r="J24"/>
      <c r="K24"/>
      <c r="L24"/>
      <c r="M24"/>
      <c r="N24"/>
      <c r="O24"/>
    </row>
    <row r="25" spans="1:15">
      <c r="A25"/>
      <c r="B25"/>
      <c r="C25"/>
      <c r="D25"/>
      <c r="E25"/>
      <c r="F25"/>
      <c r="G25"/>
      <c r="H25"/>
      <c r="I25"/>
      <c r="J25"/>
      <c r="K25"/>
      <c r="L25"/>
      <c r="M25"/>
      <c r="N25"/>
      <c r="O25"/>
    </row>
    <row r="26" spans="1:15">
      <c r="A26"/>
      <c r="B26"/>
      <c r="C26"/>
      <c r="D26"/>
      <c r="E26"/>
      <c r="F26"/>
      <c r="G26"/>
      <c r="H26"/>
      <c r="I26"/>
      <c r="J26"/>
      <c r="K26"/>
      <c r="L26"/>
      <c r="M26"/>
      <c r="N26"/>
      <c r="O26"/>
    </row>
    <row r="27" spans="1:15">
      <c r="A27"/>
      <c r="B27"/>
      <c r="C27"/>
      <c r="D27"/>
      <c r="E27"/>
      <c r="F27"/>
      <c r="G27"/>
      <c r="H27"/>
      <c r="I27"/>
      <c r="J27"/>
      <c r="K27"/>
      <c r="L27"/>
      <c r="M27"/>
      <c r="N27"/>
      <c r="O27"/>
    </row>
    <row r="28" spans="1:15">
      <c r="A28"/>
      <c r="B28"/>
      <c r="C28"/>
      <c r="D28"/>
      <c r="E28"/>
      <c r="F28"/>
      <c r="G28"/>
      <c r="H28"/>
      <c r="I28"/>
      <c r="J28"/>
      <c r="K28"/>
      <c r="L28"/>
      <c r="M28"/>
      <c r="N28"/>
      <c r="O28"/>
    </row>
    <row r="29" spans="1:15">
      <c r="A29"/>
      <c r="B29"/>
      <c r="C29"/>
      <c r="D29"/>
      <c r="E29"/>
      <c r="F29"/>
      <c r="G29"/>
      <c r="H29"/>
      <c r="I29"/>
      <c r="J29"/>
      <c r="K29"/>
      <c r="L29"/>
      <c r="M29"/>
      <c r="N29"/>
      <c r="O29"/>
    </row>
    <row r="30" spans="1:15">
      <c r="A30"/>
      <c r="B30"/>
      <c r="C30"/>
      <c r="D30"/>
      <c r="E30"/>
      <c r="F30"/>
      <c r="G30"/>
      <c r="H30"/>
      <c r="I30"/>
      <c r="J30"/>
      <c r="K30"/>
      <c r="L30"/>
      <c r="M30"/>
      <c r="N30"/>
      <c r="O30"/>
    </row>
    <row r="31" spans="1:15">
      <c r="A31"/>
      <c r="B31"/>
      <c r="C31"/>
      <c r="D31"/>
      <c r="E31"/>
      <c r="F31"/>
      <c r="G31"/>
      <c r="H31"/>
      <c r="I31"/>
      <c r="J31"/>
      <c r="K31"/>
      <c r="L31"/>
      <c r="M31"/>
      <c r="N31"/>
      <c r="O31"/>
    </row>
    <row r="32" spans="1:15">
      <c r="A32"/>
      <c r="B32"/>
      <c r="C32"/>
      <c r="D32"/>
      <c r="E32"/>
      <c r="F32"/>
      <c r="G32"/>
      <c r="H32"/>
      <c r="I32"/>
      <c r="J32"/>
      <c r="K32"/>
      <c r="L32"/>
      <c r="M32"/>
      <c r="N32"/>
      <c r="O32"/>
    </row>
    <row r="33" spans="1:15">
      <c r="A33"/>
      <c r="B33"/>
      <c r="C33"/>
      <c r="D33"/>
      <c r="E33"/>
      <c r="F33"/>
      <c r="G33"/>
      <c r="H33"/>
      <c r="I33"/>
      <c r="J33"/>
      <c r="K33"/>
      <c r="L33"/>
      <c r="M33"/>
      <c r="N33"/>
      <c r="O33"/>
    </row>
    <row r="34" spans="1:15">
      <c r="A34"/>
      <c r="B34"/>
      <c r="C34"/>
      <c r="D34"/>
      <c r="E34"/>
      <c r="F34"/>
      <c r="G34"/>
      <c r="H34"/>
      <c r="I34"/>
      <c r="J34"/>
      <c r="K34"/>
      <c r="L34"/>
      <c r="M34"/>
      <c r="N34"/>
      <c r="O34"/>
    </row>
    <row r="35" spans="1:15">
      <c r="A35"/>
      <c r="B35"/>
      <c r="C35"/>
      <c r="D35"/>
      <c r="E35"/>
      <c r="F35"/>
      <c r="G35"/>
      <c r="H35"/>
      <c r="I35"/>
      <c r="J35"/>
      <c r="K35"/>
      <c r="L35"/>
      <c r="M35"/>
      <c r="N35"/>
      <c r="O35"/>
    </row>
    <row r="36" spans="1:15">
      <c r="A36"/>
      <c r="B36"/>
      <c r="C36"/>
      <c r="D36"/>
      <c r="E36"/>
      <c r="F36"/>
      <c r="G36"/>
      <c r="H36"/>
      <c r="I36"/>
      <c r="J36"/>
      <c r="K36"/>
      <c r="L36"/>
      <c r="M36"/>
      <c r="N36"/>
      <c r="O36"/>
    </row>
    <row r="37" spans="1:15">
      <c r="A37"/>
      <c r="B37"/>
      <c r="C37"/>
      <c r="D37"/>
      <c r="E37"/>
      <c r="F37"/>
      <c r="G37"/>
      <c r="H37"/>
      <c r="I37"/>
      <c r="J37"/>
      <c r="K37"/>
      <c r="L37"/>
      <c r="M37"/>
      <c r="N37"/>
      <c r="O37"/>
    </row>
    <row r="38" spans="1:15">
      <c r="A38"/>
      <c r="B38"/>
      <c r="C38"/>
      <c r="D38"/>
      <c r="E38"/>
      <c r="F38"/>
      <c r="G38"/>
      <c r="H38"/>
      <c r="I38"/>
      <c r="J38"/>
      <c r="K38"/>
      <c r="L38"/>
      <c r="M38"/>
      <c r="N38"/>
      <c r="O38"/>
    </row>
    <row r="39" spans="1:15">
      <c r="A39"/>
      <c r="B39"/>
      <c r="C39"/>
      <c r="D39"/>
      <c r="E39"/>
      <c r="F39"/>
      <c r="G39"/>
      <c r="H39"/>
      <c r="I39"/>
      <c r="J39"/>
      <c r="K39"/>
      <c r="L39"/>
      <c r="M39"/>
      <c r="N39"/>
      <c r="O39"/>
    </row>
    <row r="40" spans="1:15">
      <c r="A40"/>
      <c r="B40"/>
      <c r="C40"/>
      <c r="D40"/>
      <c r="E40"/>
      <c r="F40"/>
      <c r="G40"/>
      <c r="H40"/>
      <c r="I40"/>
      <c r="J40"/>
      <c r="K40"/>
      <c r="L40"/>
      <c r="M40"/>
      <c r="N40"/>
      <c r="O40"/>
    </row>
    <row r="41" spans="1:15">
      <c r="A41"/>
      <c r="B41"/>
      <c r="C41"/>
      <c r="D41"/>
      <c r="E41"/>
      <c r="F41"/>
      <c r="G41"/>
      <c r="H41"/>
      <c r="I41"/>
      <c r="J41"/>
      <c r="K41"/>
      <c r="L41"/>
      <c r="M41"/>
      <c r="N41"/>
      <c r="O41"/>
    </row>
    <row r="42" spans="1:15">
      <c r="A42"/>
      <c r="B42"/>
      <c r="C42"/>
      <c r="D42"/>
      <c r="E42"/>
      <c r="F42"/>
      <c r="G42"/>
      <c r="H42"/>
      <c r="I42"/>
      <c r="J42"/>
      <c r="K42"/>
      <c r="L42"/>
      <c r="M42"/>
      <c r="N42"/>
      <c r="O42"/>
    </row>
    <row r="43" spans="1:15">
      <c r="A43"/>
      <c r="B43"/>
      <c r="C43"/>
      <c r="D43"/>
      <c r="E43"/>
      <c r="F43"/>
      <c r="G43"/>
      <c r="H43"/>
      <c r="I43"/>
      <c r="J43"/>
      <c r="K43"/>
      <c r="L43"/>
      <c r="M43"/>
      <c r="N43"/>
      <c r="O43"/>
    </row>
    <row r="44" spans="1:15">
      <c r="A44"/>
      <c r="B44"/>
      <c r="C44"/>
      <c r="D44"/>
      <c r="E44"/>
      <c r="F44"/>
      <c r="G44"/>
      <c r="H44"/>
      <c r="I44"/>
      <c r="J44"/>
      <c r="K44"/>
      <c r="L44"/>
      <c r="M44"/>
      <c r="N44"/>
      <c r="O44"/>
    </row>
    <row r="45" spans="1:15">
      <c r="A45"/>
      <c r="B45"/>
      <c r="C45"/>
      <c r="D45"/>
      <c r="E45"/>
      <c r="F45"/>
      <c r="G45"/>
      <c r="H45"/>
      <c r="I45"/>
      <c r="J45"/>
      <c r="K45"/>
      <c r="L45"/>
      <c r="M45"/>
      <c r="N45"/>
      <c r="O45"/>
    </row>
    <row r="46" spans="1:15">
      <c r="A46"/>
      <c r="B46"/>
      <c r="C46"/>
      <c r="D46"/>
      <c r="E46"/>
      <c r="F46"/>
      <c r="G46"/>
      <c r="H46"/>
      <c r="I46"/>
      <c r="J46"/>
      <c r="K46"/>
      <c r="L46"/>
      <c r="M46"/>
      <c r="N46"/>
      <c r="O46"/>
    </row>
    <row r="47" spans="1:15">
      <c r="A47"/>
      <c r="B47"/>
      <c r="C47"/>
      <c r="D47"/>
      <c r="E47"/>
      <c r="F47"/>
      <c r="G47"/>
      <c r="H47"/>
      <c r="I47"/>
      <c r="J47"/>
      <c r="K47"/>
      <c r="L47"/>
      <c r="M47"/>
      <c r="N47"/>
      <c r="O47"/>
    </row>
    <row r="48" spans="1:15">
      <c r="A48"/>
      <c r="B48"/>
      <c r="C48"/>
      <c r="D48"/>
      <c r="E48"/>
      <c r="F48"/>
      <c r="G48"/>
      <c r="H48"/>
      <c r="I48"/>
      <c r="J48"/>
      <c r="K48"/>
      <c r="L48"/>
      <c r="M48"/>
      <c r="N48"/>
      <c r="O48"/>
    </row>
    <row r="49" spans="1:15">
      <c r="A49"/>
      <c r="B49"/>
      <c r="C49"/>
      <c r="D49"/>
      <c r="E49"/>
      <c r="F49"/>
      <c r="G49"/>
      <c r="H49"/>
      <c r="I49"/>
      <c r="J49"/>
      <c r="K49"/>
      <c r="L49"/>
      <c r="M49"/>
      <c r="N49"/>
      <c r="O49"/>
    </row>
    <row r="50" spans="1:15">
      <c r="A50"/>
      <c r="B50"/>
      <c r="C50"/>
      <c r="D50"/>
      <c r="E50"/>
      <c r="F50"/>
      <c r="G50"/>
      <c r="H50"/>
      <c r="I50"/>
      <c r="J50"/>
      <c r="K50"/>
      <c r="L50"/>
      <c r="M50"/>
      <c r="N50"/>
      <c r="O50"/>
    </row>
    <row r="51" spans="1:15">
      <c r="A51"/>
      <c r="B51"/>
      <c r="C51"/>
      <c r="D51"/>
      <c r="E51"/>
      <c r="F51"/>
      <c r="G51"/>
      <c r="H51"/>
      <c r="I51"/>
      <c r="J51"/>
      <c r="K51"/>
      <c r="L51"/>
      <c r="M51"/>
      <c r="N51"/>
      <c r="O51"/>
    </row>
    <row r="52" spans="1:15">
      <c r="A52"/>
      <c r="B52"/>
      <c r="C52"/>
      <c r="D52"/>
      <c r="E52"/>
      <c r="F52"/>
      <c r="G52"/>
      <c r="H52"/>
      <c r="I52"/>
      <c r="J52"/>
      <c r="K52"/>
      <c r="L52"/>
      <c r="M52"/>
      <c r="N52"/>
      <c r="O52"/>
    </row>
    <row r="53" spans="1:15">
      <c r="A53"/>
      <c r="B53"/>
      <c r="C53"/>
      <c r="D53"/>
      <c r="E53"/>
      <c r="F53"/>
      <c r="G53"/>
      <c r="H53"/>
      <c r="I53"/>
      <c r="J53"/>
      <c r="K53"/>
      <c r="L53"/>
      <c r="M53"/>
      <c r="N53"/>
      <c r="O53"/>
    </row>
    <row r="54" spans="1:15">
      <c r="A54"/>
      <c r="B54"/>
      <c r="C54"/>
      <c r="D54"/>
      <c r="E54"/>
      <c r="F54"/>
      <c r="G54"/>
      <c r="H54"/>
      <c r="I54"/>
      <c r="J54"/>
      <c r="K54"/>
      <c r="L54"/>
      <c r="M54"/>
      <c r="N54"/>
      <c r="O54"/>
    </row>
    <row r="55" spans="1:15">
      <c r="A55"/>
      <c r="B55"/>
      <c r="C55"/>
      <c r="D55"/>
      <c r="E55"/>
      <c r="F55"/>
      <c r="G55"/>
      <c r="H55"/>
      <c r="I55"/>
      <c r="J55"/>
      <c r="K55"/>
      <c r="L55"/>
      <c r="M55"/>
      <c r="N55"/>
      <c r="O55"/>
    </row>
    <row r="56" spans="1:15">
      <c r="A56"/>
      <c r="B56"/>
      <c r="C56"/>
      <c r="D56"/>
      <c r="E56"/>
      <c r="F56"/>
      <c r="G56"/>
      <c r="H56"/>
      <c r="I56"/>
      <c r="J56"/>
      <c r="K56"/>
      <c r="L56"/>
      <c r="M56"/>
      <c r="N56"/>
      <c r="O56"/>
    </row>
    <row r="57" spans="1:15">
      <c r="A57"/>
      <c r="B57"/>
      <c r="C57"/>
      <c r="D57"/>
      <c r="E57"/>
      <c r="F57"/>
      <c r="G57"/>
      <c r="H57"/>
      <c r="I57"/>
      <c r="J57"/>
      <c r="K57"/>
      <c r="L57"/>
      <c r="M57"/>
      <c r="N57"/>
      <c r="O57"/>
    </row>
    <row r="58" spans="1:15">
      <c r="A58"/>
      <c r="B58"/>
      <c r="C58"/>
      <c r="D58"/>
      <c r="E58"/>
      <c r="F58"/>
      <c r="G58"/>
      <c r="H58"/>
      <c r="I58"/>
      <c r="J58"/>
      <c r="K58"/>
      <c r="L58"/>
      <c r="M58"/>
      <c r="N58"/>
      <c r="O58"/>
    </row>
    <row r="59" spans="1:15">
      <c r="A59"/>
      <c r="B59"/>
      <c r="C59"/>
      <c r="D59"/>
      <c r="E59"/>
      <c r="F59"/>
      <c r="G59"/>
      <c r="H59"/>
      <c r="I59"/>
      <c r="J59"/>
      <c r="K59"/>
      <c r="L59"/>
      <c r="M59"/>
      <c r="N59"/>
      <c r="O59"/>
    </row>
    <row r="60" spans="1:15">
      <c r="A60"/>
      <c r="B60"/>
      <c r="C60"/>
      <c r="D60"/>
      <c r="E60"/>
      <c r="F60"/>
      <c r="G60"/>
      <c r="H60"/>
      <c r="I60"/>
      <c r="J60"/>
      <c r="K60"/>
      <c r="L60"/>
      <c r="M60"/>
      <c r="N60"/>
      <c r="O60"/>
    </row>
    <row r="61" spans="1:15">
      <c r="A61"/>
      <c r="B61"/>
      <c r="C61"/>
      <c r="D61"/>
      <c r="E61"/>
      <c r="F61"/>
      <c r="G61"/>
      <c r="H61"/>
      <c r="I61"/>
      <c r="J61"/>
      <c r="K61"/>
      <c r="L61"/>
      <c r="M61"/>
      <c r="N61"/>
      <c r="O61"/>
    </row>
    <row r="62" spans="1:15">
      <c r="A62"/>
      <c r="B62"/>
      <c r="C62"/>
      <c r="D62"/>
      <c r="E62"/>
      <c r="F62"/>
      <c r="G62"/>
      <c r="H62"/>
      <c r="I62"/>
      <c r="J62"/>
      <c r="K62"/>
      <c r="L62"/>
      <c r="M62"/>
      <c r="N62"/>
      <c r="O62"/>
    </row>
    <row r="63" spans="1:15">
      <c r="A63"/>
      <c r="B63"/>
      <c r="C63"/>
      <c r="D63"/>
      <c r="E63"/>
      <c r="F63"/>
      <c r="G63"/>
      <c r="H63"/>
      <c r="I63"/>
      <c r="J63"/>
      <c r="K63"/>
      <c r="L63"/>
      <c r="M63"/>
      <c r="N63"/>
      <c r="O63"/>
    </row>
    <row r="64" spans="1:15">
      <c r="A64"/>
      <c r="B64"/>
      <c r="C64"/>
      <c r="D64"/>
      <c r="E64"/>
      <c r="F64"/>
      <c r="G64"/>
      <c r="H64"/>
      <c r="I64"/>
      <c r="J64"/>
      <c r="K64"/>
      <c r="L64"/>
      <c r="M64"/>
      <c r="N64"/>
      <c r="O64"/>
    </row>
    <row r="65" spans="1:15">
      <c r="A65"/>
      <c r="B65"/>
      <c r="C65"/>
      <c r="D65"/>
      <c r="E65"/>
      <c r="F65"/>
      <c r="G65"/>
      <c r="H65"/>
      <c r="I65"/>
      <c r="J65"/>
      <c r="K65"/>
      <c r="L65"/>
      <c r="M65"/>
      <c r="N65"/>
      <c r="O65"/>
    </row>
    <row r="66" spans="1:15">
      <c r="A66"/>
      <c r="B66"/>
      <c r="C66"/>
      <c r="D66"/>
      <c r="E66"/>
      <c r="F66"/>
      <c r="G66"/>
      <c r="H66"/>
      <c r="I66"/>
      <c r="J66"/>
      <c r="K66"/>
      <c r="L66"/>
      <c r="M66"/>
      <c r="N66"/>
      <c r="O66"/>
    </row>
    <row r="67" spans="1:15">
      <c r="A67"/>
      <c r="B67"/>
      <c r="C67"/>
      <c r="D67"/>
      <c r="E67"/>
      <c r="F67"/>
      <c r="G67"/>
      <c r="H67"/>
      <c r="I67"/>
      <c r="J67"/>
      <c r="K67"/>
      <c r="L67"/>
      <c r="M67"/>
      <c r="N67"/>
      <c r="O67"/>
    </row>
    <row r="68" spans="1:15">
      <c r="A68"/>
      <c r="B68"/>
      <c r="C68"/>
      <c r="D68"/>
      <c r="E68"/>
      <c r="F68"/>
      <c r="G68"/>
      <c r="H68"/>
      <c r="I68"/>
      <c r="J68"/>
      <c r="K68"/>
      <c r="L68"/>
      <c r="M68"/>
      <c r="N68"/>
      <c r="O68"/>
    </row>
    <row r="69" spans="1:15">
      <c r="A69"/>
      <c r="B69"/>
      <c r="C69"/>
      <c r="D69"/>
      <c r="E69"/>
      <c r="F69"/>
      <c r="G69"/>
      <c r="H69"/>
      <c r="I69"/>
      <c r="J69"/>
      <c r="K69"/>
      <c r="L69"/>
      <c r="M69"/>
      <c r="N69"/>
      <c r="O69"/>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7A31E-7237-4546-B7CD-B40654D46D16}">
  <dimension ref="A1:M137"/>
  <sheetViews>
    <sheetView zoomScaleNormal="100" workbookViewId="0"/>
  </sheetViews>
  <sheetFormatPr defaultColWidth="8.85546875" defaultRowHeight="15.75"/>
  <cols>
    <col min="1" max="1" width="8.85546875" style="25"/>
    <col min="2" max="11" width="8.85546875" style="25" customWidth="1"/>
    <col min="12" max="16384" width="8.85546875" style="25"/>
  </cols>
  <sheetData>
    <row r="1" spans="1:13" ht="18" customHeight="1">
      <c r="A1" s="12" t="s">
        <v>15</v>
      </c>
      <c r="B1" s="14"/>
      <c r="C1" s="18" t="s">
        <v>9</v>
      </c>
      <c r="D1" s="16"/>
      <c r="E1" s="16"/>
      <c r="F1" s="16"/>
      <c r="G1" s="16"/>
      <c r="H1" s="16"/>
      <c r="I1" s="16"/>
      <c r="J1" s="16"/>
      <c r="K1" s="16"/>
      <c r="L1" s="17"/>
      <c r="M1" s="17"/>
    </row>
    <row r="2" spans="1:13" customFormat="1" ht="15"/>
    <row r="3" spans="1:13" customFormat="1" ht="15"/>
    <row r="4" spans="1:13" customFormat="1" ht="15"/>
    <row r="5" spans="1:13" customFormat="1" ht="15"/>
    <row r="6" spans="1:13" customFormat="1" ht="15"/>
    <row r="7" spans="1:13" customFormat="1" ht="15"/>
    <row r="8" spans="1:13" customFormat="1" ht="15"/>
    <row r="9" spans="1:13" customFormat="1" ht="15"/>
    <row r="10" spans="1:13" customFormat="1" ht="15"/>
    <row r="11" spans="1:13" customFormat="1" ht="15"/>
    <row r="12" spans="1:13" customFormat="1" ht="15"/>
    <row r="13" spans="1:13" customFormat="1" ht="15"/>
    <row r="14" spans="1:13" customFormat="1" ht="15"/>
    <row r="15" spans="1:13" customFormat="1" ht="15"/>
    <row r="16" spans="1:13" customFormat="1" ht="15"/>
    <row r="17" customFormat="1" ht="15"/>
    <row r="18" customFormat="1" ht="15"/>
    <row r="19" customFormat="1" ht="15"/>
    <row r="20" customFormat="1" ht="15"/>
    <row r="21" customFormat="1" ht="15"/>
    <row r="22" customFormat="1" ht="15"/>
    <row r="23" customFormat="1" ht="15"/>
    <row r="24" customFormat="1" ht="15"/>
    <row r="25" customFormat="1" ht="15"/>
    <row r="26" customFormat="1" ht="15"/>
    <row r="27" customFormat="1" ht="15"/>
    <row r="28" customFormat="1" ht="15"/>
    <row r="29" customFormat="1" ht="15"/>
    <row r="30" customFormat="1" ht="15"/>
    <row r="31" customFormat="1" ht="15"/>
    <row r="32" customFormat="1" ht="15"/>
    <row r="33" customFormat="1" ht="15"/>
    <row r="34" customFormat="1" ht="15"/>
    <row r="35" customFormat="1" ht="15"/>
    <row r="36" customFormat="1" ht="15"/>
    <row r="37" customFormat="1" ht="15"/>
    <row r="38" customFormat="1" ht="15"/>
    <row r="39" customFormat="1" ht="15"/>
    <row r="40" customFormat="1" ht="15"/>
    <row r="41" customFormat="1" ht="15"/>
    <row r="42" customFormat="1" ht="15"/>
    <row r="43" customFormat="1" ht="15"/>
    <row r="44" customFormat="1" ht="15"/>
    <row r="45" customFormat="1" ht="15"/>
    <row r="46" customFormat="1" ht="15"/>
    <row r="47" customFormat="1" ht="15"/>
    <row r="48" customFormat="1" ht="15"/>
    <row r="49" customFormat="1" ht="15"/>
    <row r="50" customFormat="1" ht="15"/>
    <row r="51" customFormat="1" ht="15"/>
    <row r="52" customFormat="1" ht="15"/>
    <row r="53" customFormat="1" ht="15"/>
    <row r="54" customFormat="1" ht="15"/>
    <row r="55" customFormat="1" ht="15"/>
    <row r="56" customFormat="1" ht="15"/>
    <row r="57" customFormat="1" ht="15"/>
    <row r="58" customFormat="1" ht="15"/>
    <row r="59" customFormat="1" ht="15"/>
    <row r="60" customFormat="1" ht="15"/>
    <row r="61" customFormat="1" ht="15"/>
    <row r="62" customFormat="1" ht="15"/>
    <row r="63" customFormat="1" ht="15"/>
    <row r="64" customFormat="1" ht="15"/>
    <row r="65" customFormat="1" ht="15"/>
    <row r="66" customFormat="1" ht="15"/>
    <row r="67" customFormat="1" ht="15"/>
    <row r="68" customFormat="1" ht="15"/>
    <row r="69" customFormat="1" ht="15"/>
    <row r="70" customFormat="1" ht="15"/>
    <row r="71" customFormat="1" ht="15"/>
    <row r="72" customFormat="1" ht="15"/>
    <row r="73" customFormat="1" ht="15"/>
    <row r="74" customFormat="1" ht="15"/>
    <row r="75" customFormat="1" ht="15"/>
    <row r="76" customFormat="1" ht="15"/>
    <row r="77" customFormat="1" ht="15"/>
    <row r="78" customFormat="1" ht="15"/>
    <row r="79" customFormat="1" ht="15"/>
    <row r="80" customFormat="1" ht="15"/>
    <row r="81" customFormat="1" ht="15"/>
    <row r="82" customFormat="1" ht="15"/>
    <row r="83" customFormat="1" ht="15"/>
    <row r="84" customFormat="1" ht="15"/>
    <row r="85" customFormat="1" ht="15"/>
    <row r="86" customFormat="1" ht="15"/>
    <row r="87" customFormat="1" ht="15"/>
    <row r="88" customFormat="1" ht="15"/>
    <row r="89" customFormat="1" ht="15"/>
    <row r="90" customFormat="1" ht="15"/>
    <row r="91" customFormat="1" ht="15"/>
    <row r="92" customFormat="1" ht="15"/>
    <row r="93" customFormat="1" ht="15"/>
    <row r="94" customFormat="1" ht="15"/>
    <row r="95" customFormat="1" ht="15"/>
    <row r="96" customFormat="1" ht="15"/>
    <row r="97" customFormat="1" ht="15"/>
    <row r="98" customFormat="1" ht="15"/>
    <row r="99" customFormat="1" ht="15"/>
    <row r="100" customFormat="1" ht="15"/>
    <row r="101" customFormat="1" ht="15"/>
    <row r="102" customFormat="1" ht="15"/>
    <row r="103" customFormat="1" ht="15"/>
    <row r="104" customFormat="1" ht="15"/>
    <row r="105" customFormat="1" ht="15"/>
    <row r="106" customFormat="1" ht="15"/>
    <row r="107" customFormat="1" ht="15"/>
    <row r="108" customFormat="1" ht="15"/>
    <row r="109" customFormat="1" ht="15"/>
    <row r="110" customFormat="1" ht="15"/>
    <row r="111" customFormat="1" ht="15"/>
    <row r="112" customFormat="1" ht="15"/>
    <row r="113" customFormat="1" ht="15"/>
    <row r="114" customFormat="1" ht="15"/>
    <row r="115" customFormat="1" ht="15"/>
    <row r="116" customFormat="1" ht="15"/>
    <row r="117" customFormat="1" ht="15"/>
    <row r="118" customFormat="1" ht="15"/>
    <row r="119" customFormat="1" ht="15"/>
    <row r="120" customFormat="1" ht="15"/>
    <row r="121" customFormat="1" ht="15"/>
    <row r="122" customFormat="1" ht="15"/>
    <row r="123" customFormat="1" ht="15"/>
    <row r="124" customFormat="1" ht="15"/>
    <row r="125" customFormat="1" ht="15"/>
    <row r="126" customFormat="1" ht="15"/>
    <row r="127" customFormat="1" ht="15"/>
    <row r="128" customFormat="1" ht="15"/>
    <row r="129" customFormat="1" ht="15"/>
    <row r="130" customFormat="1" ht="15"/>
    <row r="131" customFormat="1" ht="15"/>
    <row r="132" customFormat="1" ht="15"/>
    <row r="133" customFormat="1" ht="15"/>
    <row r="134" customFormat="1" ht="15"/>
    <row r="135" customFormat="1" ht="15"/>
    <row r="136" customFormat="1" ht="15"/>
    <row r="137" customFormat="1" 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Q01</vt:lpstr>
      <vt:lpstr>Q02</vt:lpstr>
      <vt:lpstr>Q03</vt:lpstr>
      <vt:lpstr>Q04</vt:lpstr>
      <vt:lpstr>Q05</vt:lpstr>
      <vt:lpstr>Q06</vt:lpstr>
      <vt:lpstr>Q07</vt:lpstr>
      <vt:lpstr>Q08</vt:lpstr>
      <vt:lpstr>Q09</vt:lpstr>
      <vt:lpstr>Q10</vt:lpstr>
      <vt:lpstr>Q011</vt:lpstr>
      <vt:lpstr>Q12</vt:lpstr>
      <vt:lpstr>Q13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2022-12-05T16:07:54Z</dcterms:created>
  <dcterms:modified xsi:type="dcterms:W3CDTF">2024-08-14T15:27:14Z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