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S23\GHVRC S23\"/>
    </mc:Choice>
  </mc:AlternateContent>
  <xr:revisionPtr revIDLastSave="0" documentId="13_ncr:8001_{5739843B-C138-401C-8C9D-2EB998F53F54}" xr6:coauthVersionLast="47" xr6:coauthVersionMax="47" xr10:uidLastSave="{00000000-0000-0000-0000-000000000000}"/>
  <bookViews>
    <workbookView xWindow="-120" yWindow="-120" windowWidth="29040" windowHeight="15840" xr2:uid="{BA5BF470-FB0D-4790-94FB-9C914014EE4A}"/>
  </bookViews>
  <sheets>
    <sheet name="Q1" sheetId="1" r:id="rId1"/>
    <sheet name="Data for Q1" sheetId="33" r:id="rId2"/>
    <sheet name="Q2" sheetId="5" r:id="rId3"/>
    <sheet name="Data for Q2 Case#1" sheetId="39" r:id="rId4"/>
    <sheet name="Data for Q2 Case#2" sheetId="40" r:id="rId5"/>
    <sheet name="Data for Q2 Case#3" sheetId="41" r:id="rId6"/>
    <sheet name="Q3" sheetId="37" r:id="rId7"/>
    <sheet name="Data for Q3" sheetId="35" r:id="rId8"/>
    <sheet name="Q4" sheetId="4" r:id="rId9"/>
    <sheet name="Q5" sheetId="2" r:id="rId10"/>
    <sheet name="Data for Q5" sheetId="36" r:id="rId11"/>
    <sheet name="Q6" sheetId="42" r:id="rId12"/>
    <sheet name="Q7" sheetId="24" r:id="rId13"/>
    <sheet name="Data for Q7" sheetId="38" r:id="rId14"/>
  </sheets>
  <definedNames>
    <definedName name="_Hlk101539631" localSheetId="8">'Q4'!$A$25</definedName>
    <definedName name="_Hlk121556449" localSheetId="0">'Q1'!#REF!</definedName>
    <definedName name="_Hlk125817447" localSheetId="4">'Data for Q2 Case#2'!#REF!</definedName>
    <definedName name="_Hlk46570471" localSheetId="0">'Q1'!#REF!</definedName>
    <definedName name="OLE_LINK12" localSheetId="5">'Data for Q2 Case#3'!$K$7</definedName>
    <definedName name="OLE_LINK19" localSheetId="9">'Q5'!#REF!</definedName>
    <definedName name="OLE_LINK27" localSheetId="9">'Q5'!#REF!</definedName>
    <definedName name="OLE_LINK4" localSheetId="4">'Data for Q2 Case#2'!$E$15</definedName>
    <definedName name="OLE_LINK7" localSheetId="9">'Q5'!#REF!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36" l="1"/>
  <c r="F30" i="36" s="1"/>
  <c r="G30" i="36" s="1"/>
  <c r="H30" i="36" s="1"/>
  <c r="C3" i="36"/>
  <c r="D3" i="36" s="1"/>
  <c r="E3" i="36" s="1"/>
  <c r="F3" i="36" s="1"/>
  <c r="A8" i="41" l="1"/>
  <c r="A9" i="41" s="1"/>
  <c r="A10" i="41" s="1"/>
  <c r="A11" i="41" s="1"/>
  <c r="A12" i="41" s="1"/>
  <c r="A13" i="41" s="1"/>
</calcChain>
</file>

<file path=xl/sharedStrings.xml><?xml version="1.0" encoding="utf-8"?>
<sst xmlns="http://schemas.openxmlformats.org/spreadsheetml/2006/main" count="405" uniqueCount="331">
  <si>
    <t>Year</t>
  </si>
  <si>
    <t>Question 1</t>
  </si>
  <si>
    <t>Question 3</t>
  </si>
  <si>
    <t>Question 4</t>
  </si>
  <si>
    <t>Question 5</t>
  </si>
  <si>
    <t xml:space="preserve">In the Excel spreadsheet, you are provided with the historical supplemental health paid claims since the coverage became effective in January 20X1.  </t>
  </si>
  <si>
    <t xml:space="preserve">(c)             (4 points)  Calculate the total incurred health claims from January 20X2 to June 20X2 using an average of the most recent six months’ age-to-age factors.  Show your work.  </t>
  </si>
  <si>
    <t>(e)</t>
  </si>
  <si>
    <t xml:space="preserve">(2 points)  Calculate the Incurred But Not Paid (IBNP) reserve as of June 30, 20X2 by applying both credibility weights and an alternative method.  State your assumptions and show your work.  </t>
  </si>
  <si>
    <t>Claim by payment months (In thousands)</t>
  </si>
  <si>
    <t>Prior</t>
  </si>
  <si>
    <t>Incurral months</t>
  </si>
  <si>
    <t>Jan X1</t>
  </si>
  <si>
    <t>Feb X2</t>
  </si>
  <si>
    <t>Feb X1</t>
  </si>
  <si>
    <t>Mar X1</t>
  </si>
  <si>
    <t>Apr X1</t>
  </si>
  <si>
    <t>May X1</t>
  </si>
  <si>
    <t>Jun X1</t>
  </si>
  <si>
    <t>Jul X1</t>
  </si>
  <si>
    <t>Aug X1</t>
  </si>
  <si>
    <t>Sep X1</t>
  </si>
  <si>
    <t>Oct X1</t>
  </si>
  <si>
    <t>Nov X1</t>
  </si>
  <si>
    <t>Dec X1</t>
  </si>
  <si>
    <t>Jan X2</t>
  </si>
  <si>
    <t>Mar X2</t>
  </si>
  <si>
    <t>Apr X2</t>
  </si>
  <si>
    <t>May X2</t>
  </si>
  <si>
    <t>Jun X2</t>
  </si>
  <si>
    <t>Question 2</t>
  </si>
  <si>
    <t xml:space="preserve">One of ABC’s cost control methods is to make sure plan members apply for government assistance where possible. </t>
  </si>
  <si>
    <t>You have been provided with three different cases related to specific employees.</t>
  </si>
  <si>
    <t xml:space="preserve">(i)              Assess if Nancy’s family is eligible for reimbursement under any of the public plans in Ontario. Justify your answer.  </t>
  </si>
  <si>
    <r>
      <t xml:space="preserve">Case #1 – </t>
    </r>
    <r>
      <rPr>
        <sz val="12"/>
        <color theme="1"/>
        <rFont val="Times New Roman"/>
        <family val="1"/>
      </rPr>
      <t xml:space="preserve">The Excel spreadsheet provides information on Nancy, an employee of the Toronto office:  </t>
    </r>
  </si>
  <si>
    <t xml:space="preserve">(c)             (3 points)  </t>
  </si>
  <si>
    <t xml:space="preserve">(ii)            Calculate the claim amounts paid by ABC, the Ontario public plan and Nancy’s family from August 2022 to July 2023.  </t>
  </si>
  <si>
    <t xml:space="preserve">State any assumptions and show your work.  </t>
  </si>
  <si>
    <r>
      <rPr>
        <b/>
        <sz val="12"/>
        <color theme="1"/>
        <rFont val="Times New Roman"/>
        <family val="1"/>
      </rPr>
      <t>Case #2</t>
    </r>
    <r>
      <rPr>
        <sz val="12"/>
        <color theme="1"/>
        <rFont val="Times New Roman"/>
        <family val="1"/>
      </rPr>
      <t xml:space="preserve"> – The Excel spreadsheet provides information on John, a single employee of the Vancouver office:  </t>
    </r>
  </si>
  <si>
    <t xml:space="preserve">(d)             (3 points)  Calculate the difference in paid amount in 2023 by BC Pharmacare, ABC and John if John uses Remicade or Inflectra for all of 2023. </t>
  </si>
  <si>
    <t xml:space="preserve">(i)              Describe the qualifying conditions for CPP disability benefits.  </t>
  </si>
  <si>
    <t xml:space="preserve">(ii)            Calculate the net monthly disability benefit that Kevin will receive from ABC if he is approved for CPP.  State any assumptions and show your work.  </t>
  </si>
  <si>
    <r>
      <rPr>
        <b/>
        <sz val="12"/>
        <color theme="1"/>
        <rFont val="Times New Roman"/>
        <family val="1"/>
      </rPr>
      <t>Case #3</t>
    </r>
    <r>
      <rPr>
        <sz val="12"/>
        <color theme="1"/>
        <rFont val="Times New Roman"/>
        <family val="1"/>
      </rPr>
      <t xml:space="preserve"> – The Excel spreadsheet provides information on Kevin, a disabled employee of the Calgary office:  </t>
    </r>
  </si>
  <si>
    <t>(e)             (3 points)</t>
  </si>
  <si>
    <t>- All of Nancy’s family claims are covered on the provincial drug formulary and ABC’s drug formulary.</t>
  </si>
  <si>
    <t>- All of Nancy’s family eligible prescription drug costs under both public plan and private plan are the same as the submitted drug costs.</t>
  </si>
  <si>
    <t>Nancy's Family Claims</t>
  </si>
  <si>
    <t>Gas Plus Drug Plan in Ontario</t>
  </si>
  <si>
    <t>Name</t>
  </si>
  <si>
    <t>Net income</t>
  </si>
  <si>
    <t>Ontario Public Programs</t>
  </si>
  <si>
    <t>Per prescription Deductible</t>
  </si>
  <si>
    <t>Annual Deductible</t>
  </si>
  <si>
    <t>Incurred Date</t>
  </si>
  <si>
    <t>Claimant Name</t>
  </si>
  <si>
    <t>Date of birth</t>
  </si>
  <si>
    <t>Claimed Amount</t>
  </si>
  <si>
    <t>Coinsurance</t>
  </si>
  <si>
    <t>Employee</t>
  </si>
  <si>
    <t>Nancy</t>
  </si>
  <si>
    <t>Trillium Drug Program (TDP)</t>
  </si>
  <si>
    <t>4% of net household income</t>
  </si>
  <si>
    <t>Nick</t>
  </si>
  <si>
    <t>Benefit Year</t>
  </si>
  <si>
    <t>August to July</t>
  </si>
  <si>
    <t xml:space="preserve">Spouse </t>
  </si>
  <si>
    <t>Leo</t>
  </si>
  <si>
    <t>Ontario Drug Benefit (ODB) Program - All others except the recipients of the TDP</t>
  </si>
  <si>
    <t xml:space="preserve">Plan maximum </t>
  </si>
  <si>
    <t>Child</t>
  </si>
  <si>
    <t>N/A</t>
  </si>
  <si>
    <t>OHIP+: Children and Youth Pharmacare</t>
  </si>
  <si>
    <t>n/a</t>
  </si>
  <si>
    <t>Information on John:</t>
  </si>
  <si>
    <t>- John was hired in 2019 and due to merit and promotion salary increases of 9.5% annually on average, his 2023 annual net income is $120,000.</t>
  </si>
  <si>
    <t>- John has been diagnosed with a new disease which can be treated by Remicade or its biosimilar Inflectra.</t>
  </si>
  <si>
    <t xml:space="preserve">- John is covered under the BC Fair PharmaCare program. </t>
  </si>
  <si>
    <r>
      <t xml:space="preserve">- </t>
    </r>
    <r>
      <rPr>
        <sz val="12"/>
        <color theme="1"/>
        <rFont val="Times New Roman"/>
        <family val="1"/>
      </rPr>
      <t>For any amounts not paid by the BC Pharmacare plan, Gas Plus’s plan will pay according to its plan design in BC.</t>
    </r>
  </si>
  <si>
    <r>
      <t xml:space="preserve">- </t>
    </r>
    <r>
      <rPr>
        <sz val="12"/>
        <color theme="1"/>
        <rFont val="Times New Roman"/>
        <family val="1"/>
      </rPr>
      <t>Gas Plus’s drug plan covers both Remicade and its biosimilar Inflectra.</t>
    </r>
  </si>
  <si>
    <t>BC</t>
  </si>
  <si>
    <t>BC Fair PharmaCare Assistance Levels</t>
  </si>
  <si>
    <t>Once the family deductible is met, BC Fair PharmaCare covers 70% of eligible costs until the out-of-pocket family maximum is met. After the out-of-pocket family maximum is met, BC Fair PharmaCare covers 100% of eligible costs.</t>
  </si>
  <si>
    <t>Net Income Range</t>
  </si>
  <si>
    <t>Deductible</t>
  </si>
  <si>
    <t>Maximum</t>
  </si>
  <si>
    <t>Gas Plus Drug Plan in BC</t>
  </si>
  <si>
    <t>$0.00 – $1,875.00</t>
  </si>
  <si>
    <t>80% of the first $2,000, and 100% thereafter</t>
  </si>
  <si>
    <t>$1,875.01 – $3,125.00</t>
  </si>
  <si>
    <t>January to December</t>
  </si>
  <si>
    <t>$3,125.01 – $4,375.00</t>
  </si>
  <si>
    <t>$4,375.01 – $6,250.00</t>
  </si>
  <si>
    <t>$6,250.01 – $8,750.00</t>
  </si>
  <si>
    <t>$8750.01 – $11,250.00</t>
  </si>
  <si>
    <t>$11,250.01 – $13,750.00</t>
  </si>
  <si>
    <t>Originator Biologic</t>
  </si>
  <si>
    <t>Biosimilar</t>
  </si>
  <si>
    <t>$13,750.01 – $15,000.00</t>
  </si>
  <si>
    <t>Trade Name</t>
  </si>
  <si>
    <t>Drug Annual Cost in year 2023</t>
  </si>
  <si>
    <t>Price Discount from reference biologic</t>
  </si>
  <si>
    <t>$15,000.01 – $16,250.00</t>
  </si>
  <si>
    <t>Remicade (infliximab)</t>
  </si>
  <si>
    <t>$37,330.00</t>
  </si>
  <si>
    <t>Inflectra</t>
  </si>
  <si>
    <t>$16,250.01 – $18,750.00</t>
  </si>
  <si>
    <t>$18,750.01 – $21,250.00</t>
  </si>
  <si>
    <t>$21,250.01 – $23,750.00</t>
  </si>
  <si>
    <t>$23,750.01 – $26,250.00</t>
  </si>
  <si>
    <t>$26,250.01 – $28,750.00</t>
  </si>
  <si>
    <t>$28,750.01 – $30,000.00</t>
  </si>
  <si>
    <t>$30,000.01 – $31,667.00</t>
  </si>
  <si>
    <t>$31,667.01 – $35,000.00</t>
  </si>
  <si>
    <t>$35,000.01 – $38,333.00</t>
  </si>
  <si>
    <t>$38,333.01 – $41,667.00</t>
  </si>
  <si>
    <t>$41,667.01 – $45,000.00</t>
  </si>
  <si>
    <t>$45,000.01 – $48,333.00</t>
  </si>
  <si>
    <t>$48,333.01 – $51,667.00</t>
  </si>
  <si>
    <t>$51,667.01 – $55,000.00</t>
  </si>
  <si>
    <t>$55,000.01 – $58,333.00</t>
  </si>
  <si>
    <t>$58,333.01 – $61,667.00</t>
  </si>
  <si>
    <t>$61,667.01 – $65,000.00</t>
  </si>
  <si>
    <t>$65,000.01 – $70,833.00</t>
  </si>
  <si>
    <t>$70,833.01 – $79,167.00</t>
  </si>
  <si>
    <t>$79,167.01 – $87,500.00</t>
  </si>
  <si>
    <t>$87,500.01 – $95,833.00</t>
  </si>
  <si>
    <t>$95,833.01 – $108,333.00</t>
  </si>
  <si>
    <t>$108,333.01 – $125,000.00</t>
  </si>
  <si>
    <t>$125,000.01 – $141,667.00</t>
  </si>
  <si>
    <t>$141,667.01 – $158,333.00</t>
  </si>
  <si>
    <t>$158,333.01 – $183,333.00</t>
  </si>
  <si>
    <t>$183,333.01 – $216,667.00</t>
  </si>
  <si>
    <t>$216,667.01 – $250,000.00</t>
  </si>
  <si>
    <t>$250,000.01 – $283,333.00</t>
  </si>
  <si>
    <t>$283,333.01 – $316,667.00</t>
  </si>
  <si>
    <t>$316,667.01 – $999,999,999.00</t>
  </si>
  <si>
    <t>Information on Kevin:</t>
  </si>
  <si>
    <r>
      <t xml:space="preserve">- </t>
    </r>
    <r>
      <rPr>
        <sz val="12"/>
        <color theme="1"/>
        <rFont val="Times New Roman"/>
        <family val="1"/>
      </rPr>
      <t>Kevin became disabled on May 1, 2023 at age 30</t>
    </r>
  </si>
  <si>
    <r>
      <t xml:space="preserve">- </t>
    </r>
    <r>
      <rPr>
        <sz val="12"/>
        <color theme="1"/>
        <rFont val="Times New Roman"/>
        <family val="1"/>
      </rPr>
      <t>Kevin’s first contributory month to the Canadian Pension Plan (CPP)  was January 2017.</t>
    </r>
  </si>
  <si>
    <t>YMPE</t>
  </si>
  <si>
    <t>Kevin's Annual Salary</t>
  </si>
  <si>
    <t>Gas Plus Benefit</t>
  </si>
  <si>
    <t>Coverage Level</t>
  </si>
  <si>
    <t>Flat amount</t>
  </si>
  <si>
    <t>Maximum Earnings-related portion</t>
  </si>
  <si>
    <t>Maximum Total</t>
  </si>
  <si>
    <t>Long Term Disability</t>
  </si>
  <si>
    <t>66.67% of monthly salary, up to $5,000</t>
  </si>
  <si>
    <t>Canadian Pension Plan (CPP) Disability Benefit for 2023</t>
  </si>
  <si>
    <t>Monthly benefit is offset by the income from all other sources</t>
  </si>
  <si>
    <t>26-week elimination period</t>
  </si>
  <si>
    <t>Plan is taxable</t>
  </si>
  <si>
    <t>(i)              the present value of future benefits as of the valuation date</t>
  </si>
  <si>
    <t>(ii)            the benefit obligation as of the valuation date</t>
  </si>
  <si>
    <t>(iii)          the service cost for 2023</t>
  </si>
  <si>
    <t>State any assumptions and show your work.</t>
  </si>
  <si>
    <t>(b)             (4 points)  Calculate the following metrics for each benefit being offered:</t>
  </si>
  <si>
    <t xml:space="preserve">To get a better understanding of the valuation calculations, Sabrina has provided you the following information about herself as of the December 31, 2022 valuation date:  </t>
  </si>
  <si>
    <t>Gender:</t>
  </si>
  <si>
    <t>Female</t>
  </si>
  <si>
    <t>Year of hire:</t>
  </si>
  <si>
    <t>Year of birth:</t>
  </si>
  <si>
    <t>Annual salary:</t>
  </si>
  <si>
    <t>Company XYZ December 31, 2022 Actuarial Assumptions</t>
  </si>
  <si>
    <t>Valuation Date:</t>
  </si>
  <si>
    <t>Discount Rate:</t>
  </si>
  <si>
    <t>Mortality Rates:</t>
  </si>
  <si>
    <t>CPM2014Priv</t>
  </si>
  <si>
    <t>See mortality table below</t>
  </si>
  <si>
    <t>Withdrawal Rate:</t>
  </si>
  <si>
    <t>No withdrawals</t>
  </si>
  <si>
    <t>Retirement Rate:</t>
  </si>
  <si>
    <t>100% at the end of the calendar year once employee reaches age 65</t>
  </si>
  <si>
    <t>Annual H.S.A. Claims:</t>
  </si>
  <si>
    <t>in 2022</t>
  </si>
  <si>
    <t>Healthcare trend rate:</t>
  </si>
  <si>
    <t>8.00% annual trend for 2023, grading down by 0.25% annual to an ultimate trend of 5.00%</t>
  </si>
  <si>
    <t>Inflation Rate:</t>
  </si>
  <si>
    <t>Merit and Promotions:</t>
  </si>
  <si>
    <t>See adjustment table below</t>
  </si>
  <si>
    <t>Represents the expected annual pay increases in addition to (additive) inflation by years of service</t>
  </si>
  <si>
    <t>Timing of payments:</t>
  </si>
  <si>
    <t>Assume any payments occur at the end of the calendar year</t>
  </si>
  <si>
    <t>First payments for H.S.A. occur at age 66 for those eligible</t>
  </si>
  <si>
    <t>Age</t>
  </si>
  <si>
    <t>Years of service</t>
  </si>
  <si>
    <t>Merit and Promotions</t>
  </si>
  <si>
    <t>Male</t>
  </si>
  <si>
    <t>Sample Policyholder A</t>
  </si>
  <si>
    <t>Status</t>
  </si>
  <si>
    <t>Disabled</t>
  </si>
  <si>
    <t>Valuation date</t>
  </si>
  <si>
    <t xml:space="preserve">Date of birth  </t>
  </si>
  <si>
    <t>Date of disability</t>
  </si>
  <si>
    <t>Elimination Period</t>
  </si>
  <si>
    <t>6 months</t>
  </si>
  <si>
    <t>Benefit termination age</t>
  </si>
  <si>
    <t>Annual benefit payment after Elimination Period</t>
  </si>
  <si>
    <t>$30,000, paid annually on December 31</t>
  </si>
  <si>
    <t>Cost of Living Adjustment (COLA)</t>
  </si>
  <si>
    <t>2%, applied annually at the beginning of each calendar year</t>
  </si>
  <si>
    <t>Contractual Service Margin (CSM) balance as at the valuation date</t>
  </si>
  <si>
    <t>Valuation assumptions</t>
  </si>
  <si>
    <t>Locked-in discount rate</t>
  </si>
  <si>
    <t>4.0% per annum</t>
  </si>
  <si>
    <t>Asset earned rate</t>
  </si>
  <si>
    <t>4.5% per annum</t>
  </si>
  <si>
    <t>CSM accretion rate</t>
  </si>
  <si>
    <t>3.0% per annum</t>
  </si>
  <si>
    <t xml:space="preserve">2022 Claims Termination Rate Study </t>
  </si>
  <si>
    <t>Claims Duration</t>
  </si>
  <si>
    <t>Year 1</t>
  </si>
  <si>
    <t>Year 2</t>
  </si>
  <si>
    <t>Year 3</t>
  </si>
  <si>
    <t>Year 4+</t>
  </si>
  <si>
    <t>Expected Termination (per 1,000 lives)</t>
  </si>
  <si>
    <t>Actual Terminations (per 1,000 lives)</t>
  </si>
  <si>
    <r>
      <t>(b)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 xml:space="preserve">)  Calculate a best estimate tabular claim reserve for Policyholder A as of the valuation date. State any assumptions and show your work.  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</si>
  <si>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LIC approach</t>
    </r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</si>
  <si>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LRC approach</t>
    </r>
  </si>
  <si>
    <r>
      <t>(d)</t>
    </r>
    <r>
      <rPr>
        <sz val="7"/>
        <color theme="1"/>
        <rFont val="Times New Roman"/>
        <family val="1"/>
      </rPr>
      <t xml:space="preserve">             </t>
    </r>
    <r>
      <rPr>
        <i/>
        <sz val="12"/>
        <color theme="1"/>
        <rFont val="Times New Roman"/>
        <family val="1"/>
      </rPr>
      <t>(4 points</t>
    </r>
    <r>
      <rPr>
        <sz val="12"/>
        <color theme="1"/>
        <rFont val="Times New Roman"/>
        <family val="1"/>
      </rPr>
      <t xml:space="preserve">)  Construct the CSM amortization schedule as of the valuation date under the following approaches, using Policyholder A as a representative point for the acquired block of business:  </t>
    </r>
  </si>
  <si>
    <t>The Excel spreadsheet provides the following information:</t>
  </si>
  <si>
    <t>For all other certificates that did not have any claims above the EP3 threshold in the past, assume that the average annual claims cost is $960 for 2022</t>
  </si>
  <si>
    <t>o       EP3 pooling thresholds (per certificate) from 2018 to 2022</t>
  </si>
  <si>
    <t>o       CDIPC pooling thresholds and maximum pooling level (per certificate) from 2018 to 2022</t>
  </si>
  <si>
    <t>o       QDIPC pooling thresholds and annual factors for 2022</t>
  </si>
  <si>
    <t>o       Historical drug claims for certificates that had at least one annual drug claim above the EP3 threshold</t>
  </si>
  <si>
    <t>(i)              HealthierPlus Insurance Company</t>
  </si>
  <si>
    <t>(ii)            QDIPC</t>
  </si>
  <si>
    <t>(iii)          CDIPC</t>
  </si>
  <si>
    <t xml:space="preserve">(d)             (4 points)  Calculate the 2022 claims paid by the following:  </t>
  </si>
  <si>
    <t>EP3 thresholds (per certificate)</t>
  </si>
  <si>
    <t>EP3 Pooling Threshold</t>
  </si>
  <si>
    <t>CDIPC pooling thresholds and maximum pooling level (per certificate)</t>
  </si>
  <si>
    <t xml:space="preserve"> </t>
  </si>
  <si>
    <t>2018</t>
  </si>
  <si>
    <t>2019</t>
  </si>
  <si>
    <t>2020</t>
  </si>
  <si>
    <t>2021</t>
  </si>
  <si>
    <t>2022</t>
  </si>
  <si>
    <t>Initial Threshold</t>
  </si>
  <si>
    <t>Ongoing Threshold</t>
  </si>
  <si>
    <t>Maximum Pooled Amount</t>
  </si>
  <si>
    <t>QDIPC pooling thresholds and annual factors for 2022</t>
  </si>
  <si>
    <t>Pooling threshold</t>
  </si>
  <si>
    <t>Annual Factor 
Individual status</t>
  </si>
  <si>
    <t>Annual factor Family status</t>
  </si>
  <si>
    <t>Fewer than 25</t>
  </si>
  <si>
    <t>Between 25 and 49</t>
  </si>
  <si>
    <t>Between 50 and 124</t>
  </si>
  <si>
    <t>Between 125 and 249</t>
  </si>
  <si>
    <t>Between 250 and 499</t>
  </si>
  <si>
    <t>Between 500 and 999</t>
  </si>
  <si>
    <t>Between 1,000 and 3,999</t>
  </si>
  <si>
    <t>Between 4,000 and 5,999</t>
  </si>
  <si>
    <t>6,000 and over</t>
  </si>
  <si>
    <t>Historical drug claims for certificates that had at least one annual drug claim above the EP3 threshold</t>
  </si>
  <si>
    <t>Certificate</t>
  </si>
  <si>
    <t>Family status</t>
  </si>
  <si>
    <t>Province</t>
  </si>
  <si>
    <t>Eligible Drug Claim Cost</t>
  </si>
  <si>
    <t>Certificate 1</t>
  </si>
  <si>
    <t>Single</t>
  </si>
  <si>
    <t>Quebec</t>
  </si>
  <si>
    <t>Certificate 2</t>
  </si>
  <si>
    <t>Family</t>
  </si>
  <si>
    <t>Certificate 3</t>
  </si>
  <si>
    <t>Certificate 4</t>
  </si>
  <si>
    <t>Ontario</t>
  </si>
  <si>
    <t>Certificate 5</t>
  </si>
  <si>
    <t>Certificate 6</t>
  </si>
  <si>
    <t>Certificate 7</t>
  </si>
  <si>
    <t>Question 6</t>
  </si>
  <si>
    <t xml:space="preserve">John had the following out-of-country health coverage:  </t>
  </si>
  <si>
    <t xml:space="preserve">With travel restrictions lifted and COVID-19 testing no longer required for travel, more employees and retirees are taking vacation out-of-country.   </t>
  </si>
  <si>
    <t xml:space="preserve">One of Company XYZ’s retirees, John, recently went to Mexico and incurred a $30,000 claim for a semi-private hospital stay. </t>
  </si>
  <si>
    <t>Policy type</t>
  </si>
  <si>
    <t>Coverage level</t>
  </si>
  <si>
    <t xml:space="preserve">Retiree group plan </t>
  </si>
  <si>
    <t>Lifetime maximum: $75,000</t>
  </si>
  <si>
    <t>Claims to date: $15,000</t>
  </si>
  <si>
    <t>Spouse retiree group plan</t>
  </si>
  <si>
    <t>Lifetime maximum: $50,000</t>
  </si>
  <si>
    <t>Claims to date: $0</t>
  </si>
  <si>
    <t>Individual plan</t>
  </si>
  <si>
    <t>Per trip limit of $1,000,000</t>
  </si>
  <si>
    <t>·                 All plans have 100% coinsurance for a semi-private hospital room</t>
  </si>
  <si>
    <t>·                 Assume that there is no reimbursement under the Government Health Insurance Plan</t>
  </si>
  <si>
    <t>·                 The individual plan has a provision that stipulates that the plan will pay in excess of all other plans</t>
  </si>
  <si>
    <t xml:space="preserve">When the claim occurred, John contacted his retiree group plan and provided the information of the retiree group plan to the hospital.  </t>
  </si>
  <si>
    <r>
      <t>(c)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 xml:space="preserve">)  Pertaining to this specific situation:  </t>
    </r>
  </si>
  <si>
    <r>
      <t>(iii)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Calculate the amount reimbursed by each plan.  State any assumptions and show your work.  </t>
    </r>
  </si>
  <si>
    <t>Question 7</t>
  </si>
  <si>
    <t xml:space="preserve">You have been asked to calculate the required capital for the mortality risk component on a block of individual death supported policies.  </t>
  </si>
  <si>
    <t xml:space="preserve">You are given the following information as of December 31, 2022:  </t>
  </si>
  <si>
    <t>None</t>
  </si>
  <si>
    <t>Total net amount at risk for all policies</t>
  </si>
  <si>
    <t>Total net face amount for all policies</t>
  </si>
  <si>
    <r>
      <t>∑ b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where b is the net death benefit amount for a given policy</t>
    </r>
  </si>
  <si>
    <t>Spot discount rate</t>
  </si>
  <si>
    <t>The Excel spreadsheet provides the liability cash flows under various mortality shock scenarios.</t>
  </si>
  <si>
    <t xml:space="preserve">(d)             (4 points)  Calculate the required capital for the mortality risk component as of December 31, 2022.  State any assumptions and show your work.  </t>
  </si>
  <si>
    <t xml:space="preserve">(i)              Justify why the auditor statement is incorrect.  State any assumptions and show your work.  </t>
  </si>
  <si>
    <t xml:space="preserve">Before publicly disclosing the annual results for 2022, the external auditor has peer reviewed your LICAT calculation and indicates to you that </t>
  </si>
  <si>
    <t xml:space="preserve">the block of individual policies should had been classified as ‘’life supported’’ instead of ‘’death supported’’. </t>
  </si>
  <si>
    <t>(e)             (2 points)</t>
  </si>
  <si>
    <t>(In Thousand $)</t>
  </si>
  <si>
    <t>Liability Cash flows - Under best estimated assumptions</t>
  </si>
  <si>
    <t>Liability Cash flows - Shock 1st Year Mortality by +25%</t>
  </si>
  <si>
    <t>Liability Cash flows - Shock 1st Year Mortality by +20%</t>
  </si>
  <si>
    <t>Liability Cash flows - Shock 1st Year Mortality by -15%</t>
  </si>
  <si>
    <t>Liability Cash flows - Shock 1st Year Mortality by 1 per 1,000</t>
  </si>
  <si>
    <t>Information on Nancy</t>
  </si>
  <si>
    <r>
      <t>(f)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Critique the 2022 claims termination rate study based on actual-to-expected (A/E) ratios. State any assumptions and show your work.</t>
    </r>
  </si>
  <si>
    <t>Projected Year 1</t>
  </si>
  <si>
    <t>Projected Year 2</t>
  </si>
  <si>
    <t>Projected Year 3</t>
  </si>
  <si>
    <t>Projected Year 4</t>
  </si>
  <si>
    <t>Projected Year 5</t>
  </si>
  <si>
    <t>Projected Year 6</t>
  </si>
  <si>
    <t>Projected Year 7</t>
  </si>
  <si>
    <t>Projected Year 8</t>
  </si>
  <si>
    <t>Projected Year 9</t>
  </si>
  <si>
    <t>Projected Year 10</t>
  </si>
  <si>
    <t>Coinsurance (amount pooled)</t>
  </si>
  <si>
    <t>Size of Group
(number of certificates)</t>
  </si>
  <si>
    <t>Earned Premium</t>
  </si>
  <si>
    <t>Payment months</t>
  </si>
  <si>
    <t xml:space="preserve">You are provided with the following sample policyholder data as a model representative point for the acquired block of ABC:  </t>
  </si>
  <si>
    <t>Projected value of the upcoming year’s total net death claims for all policies</t>
  </si>
  <si>
    <t>Best estimate mortality improvement assumption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</si>
</sst>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&quot;$&quot;_);[Red]\(#,##0.00\ &quot;$&quot;\)"/>
    <numFmt numFmtId="165" formatCode="&quot;$&quot;#,##0"/>
    <numFmt numFmtId="166" formatCode="0.0%"/>
    <numFmt numFmtId="167" formatCode="mmm\ yy"/>
    <numFmt numFmtId="168" formatCode="0.00000"/>
    <numFmt numFmtId="169" formatCode="_(* #,##0_);_(* \(#,##0\);_(* &quot;-&quot;??_);_(@_)"/>
    <numFmt numFmtId="170" formatCode="_([$$-409]* #,##0_);_([$$-409]* \(#,##0\);_([$$-409]* &quot;-&quot;_);_(@_)"/>
    <numFmt numFmtId="171" formatCode="_-&quot;$&quot;* #,##0.00_-;\-&quot;$&quot;* #,##0.00_-;_-&quot;$&quot;* &quot;-&quot;??_-;_-@_-"/>
    <numFmt numFmtId="172" formatCode="_-* #,##0.00_-;\-* #,##0.00_-;_-* &quot;-&quot;??_-;_-@_-"/>
    <numFmt numFmtId="173" formatCode="_-&quot;$&quot;* #,##0_-;\-&quot;$&quot;* #,##0_-;_-&quot;$&quot;* &quot;-&quot;??_-;_-@_-"/>
    <numFmt numFmtId="174" formatCode="_-* #,##0_-;\-* #,##0_-;_-* &quot;-&quot;??_-;_-@_-"/>
    <numFmt numFmtId="175" formatCode="&quot;$&quot;#,##0.00"/>
    <numFmt numFmtId="176" formatCode="#,##0.00\ &quot;$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rgb="FF313132"/>
      <name val="Times New Roman"/>
      <family val="1"/>
    </font>
    <font>
      <b/>
      <sz val="12"/>
      <name val="Times New Roman"/>
      <family val="1"/>
    </font>
    <font>
      <sz val="12"/>
      <color rgb="FF313132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0"/>
      <name val="Times New Roman"/>
      <family val="1"/>
    </font>
    <font>
      <vertAlign val="superscript"/>
      <sz val="12"/>
      <color rgb="FF00000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theme="8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0" fontId="13" fillId="0" borderId="0"/>
    <xf numFmtId="9" fontId="1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 applyAlignment="1">
      <alignment vertical="center"/>
    </xf>
    <xf numFmtId="0" fontId="5" fillId="2" borderId="0" xfId="0" quotePrefix="1" applyFont="1" applyFill="1" applyAlignment="1">
      <alignment horizontal="lef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0" fillId="2" borderId="0" xfId="0" applyFill="1"/>
    <xf numFmtId="0" fontId="3" fillId="2" borderId="0" xfId="0" quotePrefix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justify" vertical="center"/>
    </xf>
    <xf numFmtId="0" fontId="3" fillId="0" borderId="0" xfId="0" applyFont="1" applyAlignment="1">
      <alignment horizontal="left" vertical="center" indent="5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left" vertical="center" indent="5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4" fillId="0" borderId="0" xfId="0" applyFont="1"/>
    <xf numFmtId="0" fontId="3" fillId="2" borderId="0" xfId="0" applyFont="1" applyFill="1"/>
    <xf numFmtId="0" fontId="3" fillId="0" borderId="0" xfId="0" applyFont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16" xfId="0" applyBorder="1"/>
    <xf numFmtId="0" fontId="0" fillId="0" borderId="17" xfId="0" applyBorder="1"/>
    <xf numFmtId="0" fontId="0" fillId="0" borderId="30" xfId="0" applyBorder="1"/>
    <xf numFmtId="0" fontId="0" fillId="0" borderId="33" xfId="0" applyBorder="1"/>
    <xf numFmtId="0" fontId="0" fillId="0" borderId="12" xfId="0" applyBorder="1" applyAlignment="1">
      <alignment horizontal="right"/>
    </xf>
    <xf numFmtId="167" fontId="0" fillId="0" borderId="13" xfId="0" applyNumberFormat="1" applyBorder="1" applyAlignment="1">
      <alignment horizontal="right"/>
    </xf>
    <xf numFmtId="167" fontId="0" fillId="0" borderId="27" xfId="0" applyNumberFormat="1" applyBorder="1" applyAlignment="1">
      <alignment horizontal="right"/>
    </xf>
    <xf numFmtId="167" fontId="0" fillId="0" borderId="34" xfId="0" applyNumberFormat="1" applyBorder="1"/>
    <xf numFmtId="167" fontId="0" fillId="0" borderId="35" xfId="0" applyNumberFormat="1" applyBorder="1"/>
    <xf numFmtId="167" fontId="0" fillId="0" borderId="23" xfId="0" applyNumberFormat="1" applyBorder="1"/>
    <xf numFmtId="167" fontId="0" fillId="0" borderId="35" xfId="0" quotePrefix="1" applyNumberFormat="1" applyBorder="1" applyAlignment="1">
      <alignment horizontal="left"/>
    </xf>
    <xf numFmtId="0" fontId="15" fillId="2" borderId="0" xfId="0" quotePrefix="1" applyFont="1" applyFill="1" applyAlignment="1">
      <alignment horizontal="left"/>
    </xf>
    <xf numFmtId="0" fontId="3" fillId="2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3" fillId="0" borderId="0" xfId="8" quotePrefix="1" applyFont="1"/>
    <xf numFmtId="0" fontId="3" fillId="0" borderId="0" xfId="8" applyFont="1"/>
    <xf numFmtId="0" fontId="18" fillId="0" borderId="0" xfId="8" quotePrefix="1" applyFont="1"/>
    <xf numFmtId="0" fontId="18" fillId="0" borderId="0" xfId="8" applyFont="1" applyAlignment="1">
      <alignment horizontal="center"/>
    </xf>
    <xf numFmtId="0" fontId="9" fillId="2" borderId="19" xfId="8" applyFont="1" applyFill="1" applyBorder="1" applyAlignment="1">
      <alignment horizontal="center" vertical="center"/>
    </xf>
    <xf numFmtId="0" fontId="9" fillId="2" borderId="19" xfId="8" applyFont="1" applyFill="1" applyBorder="1" applyAlignment="1">
      <alignment vertical="center"/>
    </xf>
    <xf numFmtId="0" fontId="19" fillId="2" borderId="19" xfId="8" applyFont="1" applyFill="1" applyBorder="1" applyAlignment="1">
      <alignment vertical="center"/>
    </xf>
    <xf numFmtId="0" fontId="15" fillId="2" borderId="19" xfId="8" applyFont="1" applyFill="1" applyBorder="1" applyAlignment="1">
      <alignment horizontal="center"/>
    </xf>
    <xf numFmtId="0" fontId="15" fillId="2" borderId="19" xfId="8" applyFont="1" applyFill="1" applyBorder="1"/>
    <xf numFmtId="0" fontId="4" fillId="0" borderId="19" xfId="8" applyFont="1" applyBorder="1" applyAlignment="1">
      <alignment vertical="center"/>
    </xf>
    <xf numFmtId="9" fontId="4" fillId="0" borderId="19" xfId="8" applyNumberFormat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14" fontId="3" fillId="0" borderId="19" xfId="8" applyNumberFormat="1" applyFont="1" applyBorder="1" applyAlignment="1">
      <alignment horizontal="center"/>
    </xf>
    <xf numFmtId="0" fontId="3" fillId="0" borderId="19" xfId="8" applyFont="1" applyBorder="1" applyAlignment="1">
      <alignment horizontal="center"/>
    </xf>
    <xf numFmtId="165" fontId="3" fillId="0" borderId="19" xfId="9" applyNumberFormat="1" applyFont="1" applyBorder="1"/>
    <xf numFmtId="165" fontId="3" fillId="0" borderId="0" xfId="9" applyNumberFormat="1" applyFont="1" applyBorder="1"/>
    <xf numFmtId="43" fontId="3" fillId="0" borderId="0" xfId="10" applyFont="1"/>
    <xf numFmtId="0" fontId="18" fillId="0" borderId="0" xfId="8" applyFont="1"/>
    <xf numFmtId="0" fontId="3" fillId="0" borderId="0" xfId="8" quotePrefix="1" applyFont="1" applyAlignment="1">
      <alignment vertical="center"/>
    </xf>
    <xf numFmtId="0" fontId="15" fillId="0" borderId="0" xfId="8" applyFont="1" applyAlignment="1">
      <alignment horizontal="center"/>
    </xf>
    <xf numFmtId="0" fontId="19" fillId="2" borderId="19" xfId="8" applyFont="1" applyFill="1" applyBorder="1"/>
    <xf numFmtId="0" fontId="21" fillId="0" borderId="35" xfId="8" applyFont="1" applyBorder="1"/>
    <xf numFmtId="8" fontId="21" fillId="0" borderId="35" xfId="8" applyNumberFormat="1" applyFont="1" applyBorder="1"/>
    <xf numFmtId="10" fontId="4" fillId="0" borderId="19" xfId="8" applyNumberFormat="1" applyFont="1" applyBorder="1" applyAlignment="1">
      <alignment horizontal="center" vertical="center"/>
    </xf>
    <xf numFmtId="8" fontId="3" fillId="0" borderId="0" xfId="8" applyNumberFormat="1" applyFont="1"/>
    <xf numFmtId="0" fontId="21" fillId="0" borderId="23" xfId="8" applyFont="1" applyBorder="1"/>
    <xf numFmtId="8" fontId="21" fillId="0" borderId="23" xfId="8" applyNumberFormat="1" applyFont="1" applyBorder="1"/>
    <xf numFmtId="0" fontId="15" fillId="3" borderId="19" xfId="8" applyFont="1" applyFill="1" applyBorder="1" applyAlignment="1">
      <alignment horizontal="center" vertical="center"/>
    </xf>
    <xf numFmtId="0" fontId="9" fillId="4" borderId="19" xfId="8" applyFont="1" applyFill="1" applyBorder="1" applyAlignment="1">
      <alignment horizontal="center" vertical="center" wrapText="1"/>
    </xf>
    <xf numFmtId="0" fontId="3" fillId="0" borderId="0" xfId="8" applyFont="1" applyAlignment="1">
      <alignment vertical="center"/>
    </xf>
    <xf numFmtId="0" fontId="17" fillId="0" borderId="0" xfId="8" applyAlignment="1">
      <alignment vertical="center"/>
    </xf>
    <xf numFmtId="165" fontId="3" fillId="0" borderId="19" xfId="10" applyNumberFormat="1" applyFont="1" applyBorder="1" applyAlignment="1">
      <alignment horizontal="center"/>
    </xf>
    <xf numFmtId="0" fontId="15" fillId="0" borderId="0" xfId="8" applyFont="1" applyAlignment="1">
      <alignment horizontal="center" vertical="center" wrapText="1"/>
    </xf>
    <xf numFmtId="0" fontId="3" fillId="0" borderId="19" xfId="8" applyFont="1" applyBorder="1" applyAlignment="1">
      <alignment horizontal="center" vertical="center" wrapText="1"/>
    </xf>
    <xf numFmtId="165" fontId="3" fillId="0" borderId="19" xfId="10" applyNumberFormat="1" applyFont="1" applyBorder="1" applyAlignment="1">
      <alignment horizontal="center" vertical="center" wrapText="1"/>
    </xf>
    <xf numFmtId="0" fontId="19" fillId="0" borderId="0" xfId="8" applyFont="1"/>
    <xf numFmtId="165" fontId="21" fillId="0" borderId="19" xfId="10" applyNumberFormat="1" applyFont="1" applyBorder="1" applyAlignment="1">
      <alignment horizontal="center"/>
    </xf>
    <xf numFmtId="8" fontId="21" fillId="0" borderId="0" xfId="8" applyNumberFormat="1" applyFont="1"/>
    <xf numFmtId="0" fontId="4" fillId="5" borderId="8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22" fillId="0" borderId="0" xfId="0" applyFont="1"/>
    <xf numFmtId="0" fontId="18" fillId="0" borderId="0" xfId="0" applyFont="1"/>
    <xf numFmtId="0" fontId="15" fillId="0" borderId="0" xfId="0" applyFont="1"/>
    <xf numFmtId="15" fontId="3" fillId="0" borderId="0" xfId="0" applyNumberFormat="1" applyFont="1"/>
    <xf numFmtId="166" fontId="24" fillId="0" borderId="0" xfId="7" applyNumberFormat="1" applyFont="1"/>
    <xf numFmtId="170" fontId="3" fillId="0" borderId="0" xfId="1" applyNumberFormat="1" applyFont="1"/>
    <xf numFmtId="169" fontId="3" fillId="0" borderId="0" xfId="1" applyNumberFormat="1" applyFont="1"/>
    <xf numFmtId="169" fontId="3" fillId="0" borderId="0" xfId="1" applyNumberFormat="1" applyFont="1" applyFill="1"/>
    <xf numFmtId="0" fontId="15" fillId="2" borderId="19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168" fontId="3" fillId="0" borderId="35" xfId="0" applyNumberFormat="1" applyFont="1" applyBorder="1" applyAlignment="1">
      <alignment horizontal="center"/>
    </xf>
    <xf numFmtId="168" fontId="24" fillId="0" borderId="35" xfId="0" applyNumberFormat="1" applyFont="1" applyBorder="1" applyAlignment="1">
      <alignment horizontal="center"/>
    </xf>
    <xf numFmtId="1" fontId="24" fillId="0" borderId="35" xfId="0" applyNumberFormat="1" applyFont="1" applyBorder="1" applyAlignment="1">
      <alignment horizontal="center"/>
    </xf>
    <xf numFmtId="166" fontId="24" fillId="0" borderId="35" xfId="7" applyNumberFormat="1" applyFont="1" applyBorder="1" applyAlignment="1">
      <alignment horizontal="center"/>
    </xf>
    <xf numFmtId="1" fontId="24" fillId="0" borderId="23" xfId="0" quotePrefix="1" applyNumberFormat="1" applyFont="1" applyBorder="1" applyAlignment="1">
      <alignment horizontal="center"/>
    </xf>
    <xf numFmtId="166" fontId="24" fillId="0" borderId="23" xfId="7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8" fontId="3" fillId="0" borderId="23" xfId="0" applyNumberFormat="1" applyFont="1" applyBorder="1" applyAlignment="1">
      <alignment horizontal="center"/>
    </xf>
    <xf numFmtId="168" fontId="24" fillId="0" borderId="23" xfId="0" applyNumberFormat="1" applyFont="1" applyBorder="1" applyAlignment="1">
      <alignment horizontal="center"/>
    </xf>
    <xf numFmtId="0" fontId="15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/>
    </xf>
    <xf numFmtId="0" fontId="26" fillId="0" borderId="0" xfId="0" applyFont="1" applyAlignment="1">
      <alignment horizontal="left" vertical="center" indent="10"/>
    </xf>
    <xf numFmtId="0" fontId="26" fillId="0" borderId="0" xfId="0" applyFont="1" applyAlignment="1">
      <alignment horizontal="left" vertical="center" indent="5"/>
    </xf>
    <xf numFmtId="0" fontId="27" fillId="7" borderId="22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0" fontId="14" fillId="0" borderId="15" xfId="0" applyFont="1" applyBorder="1"/>
    <xf numFmtId="165" fontId="14" fillId="0" borderId="25" xfId="1" applyNumberFormat="1" applyFont="1" applyBorder="1" applyAlignment="1">
      <alignment horizontal="center" vertical="center"/>
    </xf>
    <xf numFmtId="165" fontId="14" fillId="0" borderId="0" xfId="1" applyNumberFormat="1" applyFont="1" applyBorder="1"/>
    <xf numFmtId="0" fontId="14" fillId="0" borderId="22" xfId="0" applyFont="1" applyBorder="1"/>
    <xf numFmtId="0" fontId="14" fillId="0" borderId="23" xfId="0" applyFont="1" applyBorder="1" applyAlignment="1">
      <alignment horizontal="right"/>
    </xf>
    <xf numFmtId="0" fontId="14" fillId="0" borderId="24" xfId="0" applyFont="1" applyBorder="1" applyAlignment="1">
      <alignment horizontal="right"/>
    </xf>
    <xf numFmtId="0" fontId="14" fillId="0" borderId="20" xfId="0" applyFont="1" applyBorder="1"/>
    <xf numFmtId="165" fontId="14" fillId="0" borderId="19" xfId="0" applyNumberFormat="1" applyFont="1" applyBorder="1"/>
    <xf numFmtId="165" fontId="14" fillId="0" borderId="21" xfId="0" applyNumberFormat="1" applyFont="1" applyBorder="1"/>
    <xf numFmtId="9" fontId="14" fillId="0" borderId="19" xfId="0" applyNumberFormat="1" applyFont="1" applyBorder="1"/>
    <xf numFmtId="9" fontId="14" fillId="0" borderId="21" xfId="0" applyNumberFormat="1" applyFont="1" applyBorder="1"/>
    <xf numFmtId="165" fontId="14" fillId="0" borderId="25" xfId="0" applyNumberFormat="1" applyFont="1" applyBorder="1"/>
    <xf numFmtId="165" fontId="14" fillId="0" borderId="26" xfId="0" applyNumberFormat="1" applyFont="1" applyBorder="1"/>
    <xf numFmtId="0" fontId="25" fillId="6" borderId="0" xfId="0" applyFont="1" applyFill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14" fillId="0" borderId="19" xfId="0" applyFont="1" applyBorder="1"/>
    <xf numFmtId="0" fontId="1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0" xfId="0" quotePrefix="1" applyFont="1" applyFill="1" applyAlignment="1">
      <alignment vertical="center"/>
    </xf>
    <xf numFmtId="173" fontId="0" fillId="0" borderId="0" xfId="12" applyNumberFormat="1" applyFont="1"/>
    <xf numFmtId="174" fontId="0" fillId="0" borderId="0" xfId="11" applyNumberFormat="1" applyFont="1"/>
    <xf numFmtId="0" fontId="0" fillId="0" borderId="0" xfId="0" quotePrefix="1"/>
    <xf numFmtId="0" fontId="16" fillId="0" borderId="0" xfId="0" applyFont="1"/>
    <xf numFmtId="0" fontId="0" fillId="0" borderId="0" xfId="0" applyAlignment="1">
      <alignment horizontal="right"/>
    </xf>
    <xf numFmtId="176" fontId="3" fillId="0" borderId="0" xfId="8" applyNumberFormat="1" applyFont="1"/>
    <xf numFmtId="164" fontId="3" fillId="0" borderId="0" xfId="8" applyNumberFormat="1" applyFont="1"/>
    <xf numFmtId="8" fontId="21" fillId="0" borderId="19" xfId="8" applyNumberFormat="1" applyFont="1" applyBorder="1" applyAlignment="1">
      <alignment horizontal="center"/>
    </xf>
    <xf numFmtId="10" fontId="3" fillId="0" borderId="0" xfId="8" applyNumberFormat="1" applyFont="1"/>
    <xf numFmtId="165" fontId="3" fillId="0" borderId="0" xfId="8" applyNumberFormat="1" applyFont="1"/>
    <xf numFmtId="8" fontId="21" fillId="0" borderId="35" xfId="8" applyNumberFormat="1" applyFont="1" applyBorder="1" applyAlignment="1">
      <alignment horizontal="center"/>
    </xf>
    <xf numFmtId="0" fontId="19" fillId="2" borderId="19" xfId="8" applyFont="1" applyFill="1" applyBorder="1" applyAlignment="1">
      <alignment horizontal="right"/>
    </xf>
    <xf numFmtId="165" fontId="3" fillId="0" borderId="19" xfId="10" applyNumberFormat="1" applyFont="1" applyBorder="1" applyAlignment="1">
      <alignment horizontal="left"/>
    </xf>
    <xf numFmtId="168" fontId="3" fillId="0" borderId="0" xfId="0" applyNumberFormat="1" applyFont="1"/>
    <xf numFmtId="0" fontId="15" fillId="2" borderId="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5" fontId="3" fillId="2" borderId="7" xfId="0" applyNumberFormat="1" applyFont="1" applyFill="1" applyBorder="1" applyAlignment="1">
      <alignment horizontal="left" vertical="center"/>
    </xf>
    <xf numFmtId="6" fontId="3" fillId="2" borderId="7" xfId="0" applyNumberFormat="1" applyFont="1" applyFill="1" applyBorder="1" applyAlignment="1">
      <alignment horizontal="left" vertical="center"/>
    </xf>
    <xf numFmtId="6" fontId="0" fillId="2" borderId="0" xfId="0" applyNumberFormat="1" applyFill="1"/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5" fontId="14" fillId="0" borderId="39" xfId="0" applyNumberFormat="1" applyFont="1" applyBorder="1" applyAlignment="1">
      <alignment horizontal="right" vertical="center"/>
    </xf>
    <xf numFmtId="165" fontId="14" fillId="0" borderId="0" xfId="0" applyNumberFormat="1" applyFont="1"/>
    <xf numFmtId="0" fontId="4" fillId="5" borderId="4" xfId="0" applyFont="1" applyFill="1" applyBorder="1" applyAlignment="1">
      <alignment horizontal="left" vertical="center"/>
    </xf>
    <xf numFmtId="6" fontId="4" fillId="5" borderId="7" xfId="0" applyNumberFormat="1" applyFont="1" applyFill="1" applyBorder="1" applyAlignment="1">
      <alignment horizontal="left" vertical="center"/>
    </xf>
    <xf numFmtId="10" fontId="4" fillId="5" borderId="7" xfId="0" applyNumberFormat="1" applyFont="1" applyFill="1" applyBorder="1" applyAlignment="1">
      <alignment horizontal="left" vertical="center"/>
    </xf>
    <xf numFmtId="173" fontId="0" fillId="0" borderId="0" xfId="0" applyNumberFormat="1"/>
    <xf numFmtId="0" fontId="4" fillId="5" borderId="6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167" fontId="0" fillId="0" borderId="34" xfId="0" quotePrefix="1" applyNumberFormat="1" applyBorder="1"/>
    <xf numFmtId="0" fontId="0" fillId="0" borderId="35" xfId="0" applyBorder="1"/>
    <xf numFmtId="167" fontId="0" fillId="0" borderId="35" xfId="0" quotePrefix="1" applyNumberFormat="1" applyBorder="1"/>
    <xf numFmtId="167" fontId="0" fillId="0" borderId="23" xfId="0" quotePrefix="1" applyNumberFormat="1" applyBorder="1"/>
    <xf numFmtId="0" fontId="0" fillId="0" borderId="23" xfId="0" applyBorder="1"/>
    <xf numFmtId="0" fontId="4" fillId="5" borderId="3" xfId="0" quotePrefix="1" applyFont="1" applyFill="1" applyBorder="1" applyAlignment="1">
      <alignment horizontal="left" vertical="center"/>
    </xf>
    <xf numFmtId="0" fontId="4" fillId="5" borderId="1" xfId="0" quotePrefix="1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textRotation="90"/>
    </xf>
    <xf numFmtId="0" fontId="15" fillId="2" borderId="12" xfId="8" applyFont="1" applyFill="1" applyBorder="1" applyAlignment="1">
      <alignment horizontal="center"/>
    </xf>
    <xf numFmtId="0" fontId="15" fillId="2" borderId="13" xfId="8" applyFont="1" applyFill="1" applyBorder="1" applyAlignment="1">
      <alignment horizontal="center"/>
    </xf>
    <xf numFmtId="0" fontId="15" fillId="2" borderId="27" xfId="8" applyFont="1" applyFill="1" applyBorder="1" applyAlignment="1">
      <alignment horizontal="center"/>
    </xf>
    <xf numFmtId="0" fontId="9" fillId="2" borderId="19" xfId="8" applyFont="1" applyFill="1" applyBorder="1" applyAlignment="1">
      <alignment horizontal="center" vertical="center"/>
    </xf>
    <xf numFmtId="0" fontId="9" fillId="2" borderId="19" xfId="8" applyFont="1" applyFill="1" applyBorder="1" applyAlignment="1">
      <alignment horizontal="center" vertical="center" wrapText="1"/>
    </xf>
    <xf numFmtId="0" fontId="17" fillId="2" borderId="19" xfId="8" applyFill="1" applyBorder="1" applyAlignment="1">
      <alignment horizontal="center" vertical="center" wrapText="1"/>
    </xf>
    <xf numFmtId="0" fontId="15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20" fillId="0" borderId="0" xfId="8" applyFont="1" applyAlignment="1">
      <alignment horizontal="center" vertical="center" wrapText="1"/>
    </xf>
    <xf numFmtId="0" fontId="4" fillId="0" borderId="19" xfId="8" applyFont="1" applyBorder="1" applyAlignment="1">
      <alignment horizontal="center" vertical="center" wrapText="1"/>
    </xf>
    <xf numFmtId="0" fontId="17" fillId="0" borderId="19" xfId="8" applyBorder="1" applyAlignment="1">
      <alignment horizontal="center" vertical="center" wrapText="1"/>
    </xf>
    <xf numFmtId="0" fontId="17" fillId="0" borderId="19" xfId="8" applyBorder="1" applyAlignment="1">
      <alignment wrapText="1"/>
    </xf>
    <xf numFmtId="0" fontId="4" fillId="0" borderId="34" xfId="8" applyFont="1" applyBorder="1" applyAlignment="1">
      <alignment horizontal="left" vertical="center" wrapText="1"/>
    </xf>
    <xf numFmtId="0" fontId="3" fillId="0" borderId="23" xfId="8" applyFont="1" applyBorder="1" applyAlignment="1">
      <alignment horizontal="left" wrapText="1"/>
    </xf>
    <xf numFmtId="175" fontId="4" fillId="0" borderId="34" xfId="8" applyNumberFormat="1" applyFont="1" applyBorder="1" applyAlignment="1">
      <alignment horizontal="center" vertical="center" wrapText="1"/>
    </xf>
    <xf numFmtId="175" fontId="4" fillId="0" borderId="23" xfId="8" applyNumberFormat="1" applyFont="1" applyBorder="1" applyAlignment="1">
      <alignment horizontal="center" vertical="center" wrapText="1"/>
    </xf>
    <xf numFmtId="175" fontId="3" fillId="0" borderId="23" xfId="8" applyNumberFormat="1" applyFont="1" applyBorder="1" applyAlignment="1">
      <alignment horizontal="center" wrapText="1"/>
    </xf>
    <xf numFmtId="0" fontId="15" fillId="2" borderId="19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vertical="center" wrapText="1"/>
    </xf>
    <xf numFmtId="168" fontId="20" fillId="2" borderId="34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23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  <xf numFmtId="0" fontId="23" fillId="0" borderId="19" xfId="0" applyFont="1" applyBorder="1" applyAlignment="1">
      <alignment horizontal="center" vertical="center"/>
    </xf>
  </cellXfs>
  <cellStyles count="13">
    <cellStyle name="Comma" xfId="1" builtinId="3"/>
    <cellStyle name="Comma 2" xfId="4" xr:uid="{C5B03BD3-9C10-4982-957E-3C6B91428783}"/>
    <cellStyle name="Comma 3" xfId="10" xr:uid="{55E90767-D10C-41F4-8D45-934295517588}"/>
    <cellStyle name="Comma 4" xfId="11" xr:uid="{CF7F1432-2AB4-4384-AFDA-D07566AB3F69}"/>
    <cellStyle name="Currency 2" xfId="3" xr:uid="{80415204-82E5-4A5C-960C-48EAE206E31A}"/>
    <cellStyle name="Currency 3" xfId="9" xr:uid="{A385A0CF-7D4F-4DA2-9744-7031259FED45}"/>
    <cellStyle name="Currency 4" xfId="12" xr:uid="{7540262F-439B-429B-AB9F-2AA22FFCF9EB}"/>
    <cellStyle name="Normal" xfId="0" builtinId="0"/>
    <cellStyle name="Normal 2" xfId="2" xr:uid="{1E03435F-F937-4D33-B83D-8188DFBB64E5}"/>
    <cellStyle name="Normal 2 2" xfId="5" xr:uid="{4229BD96-C91F-4FE6-8D47-52CB1F19E06F}"/>
    <cellStyle name="Normal 3" xfId="6" xr:uid="{531B0ED4-E776-4D09-8C04-0BCB8FDD035F}"/>
    <cellStyle name="Normal 4" xfId="8" xr:uid="{7622FA6E-BD86-45C5-B3B1-2E097A112402}"/>
    <cellStyle name="Percent" xfId="7" builtinId="5"/>
  </cellStyles>
  <dxfs count="18"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165" formatCode="&quot;$&quot;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165" formatCode="&quot;$&quot;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165" formatCode="&quot;$&quot;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165" formatCode="&quot;$&quot;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165" formatCode="&quot;$&quot;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165" formatCode="&quot;$&quot;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165" formatCode="&quot;$&quot;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165" formatCode="&quot;$&quot;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C07E75-7EFB-4A29-971C-3617094FFC68}" name="Table2" displayName="Table2" ref="A16:D25" totalsRowShown="0" headerRowDxfId="17" dataDxfId="16" tableBorderDxfId="15">
  <tableColumns count="4">
    <tableColumn id="1" xr3:uid="{FAD3F81D-9E74-447E-8741-070CD8149748}" name="Size of Group_x000a_(number of certificates)" dataDxfId="14"/>
    <tableColumn id="2" xr3:uid="{E8A6E580-4353-427E-8647-4A321832F725}" name="Pooling threshold" dataDxfId="13"/>
    <tableColumn id="3" xr3:uid="{05615569-70D3-457A-9568-451B1178480E}" name="Annual Factor _x000a_Individual status" dataDxfId="12"/>
    <tableColumn id="4" xr3:uid="{FCC39FE3-C1AA-4D63-84C2-583B627B327C}" name="Annual factor Family status" dataDxfId="1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7ADD89-E349-4AB4-8B1B-46A978232D6E}" name="Table3" displayName="Table3" ref="A8:F12" totalsRowShown="0" headerRowDxfId="10" dataDxfId="8" headerRowBorderDxfId="9" tableBorderDxfId="7" totalsRowBorderDxfId="6">
  <tableColumns count="6">
    <tableColumn id="1" xr3:uid="{406FA306-7B21-4A15-8552-0341D49013C9}" name=" " dataDxfId="5"/>
    <tableColumn id="2" xr3:uid="{B008905F-C4D9-4A47-B52F-27A77BA296B6}" name="2018" dataDxfId="4"/>
    <tableColumn id="3" xr3:uid="{479D968A-F3E4-4308-8C13-6655302CB36C}" name="2019" dataDxfId="3"/>
    <tableColumn id="4" xr3:uid="{2B62DAEB-940D-433A-BBFC-6092CEE2338E}" name="2020" dataDxfId="2"/>
    <tableColumn id="5" xr3:uid="{9937B303-BC1A-4825-B112-7E9B0F4560DD}" name="2021" dataDxfId="1"/>
    <tableColumn id="6" xr3:uid="{54B6ABAF-A382-4BCD-97D0-49BF558D2CC7}" name="2022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EE6C-2075-46F4-9D40-25C1BBEA8516}">
  <dimension ref="A1:T16"/>
  <sheetViews>
    <sheetView tabSelected="1" workbookViewId="0">
      <selection activeCell="C7" sqref="C7"/>
    </sheetView>
  </sheetViews>
  <sheetFormatPr defaultColWidth="8.85546875" defaultRowHeight="15" x14ac:dyDescent="0.25"/>
  <sheetData>
    <row r="1" spans="1:20" ht="22.5" x14ac:dyDescent="0.3">
      <c r="A1" s="2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5.75" x14ac:dyDescent="0.25">
      <c r="A2" s="7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5.75" x14ac:dyDescent="0.25">
      <c r="A3" s="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.75" x14ac:dyDescent="0.25">
      <c r="A4" s="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15.75" x14ac:dyDescent="0.25">
      <c r="A5" s="4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5.75" x14ac:dyDescent="0.25">
      <c r="A6" s="4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5.75" x14ac:dyDescent="0.25">
      <c r="A7" s="4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15.75" x14ac:dyDescent="0.25">
      <c r="A8" s="4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.75" x14ac:dyDescent="0.25">
      <c r="A9" s="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5.75" x14ac:dyDescent="0.25">
      <c r="A10" s="4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5.75" x14ac:dyDescent="0.25">
      <c r="A11" s="4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ht="15.75" x14ac:dyDescent="0.25">
      <c r="A12" s="1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15.75" x14ac:dyDescent="0.25">
      <c r="A13" s="1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15.75" x14ac:dyDescent="0.25">
      <c r="A14" s="6" t="s">
        <v>7</v>
      </c>
      <c r="B14" s="16" t="s">
        <v>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15.75" x14ac:dyDescent="0.25">
      <c r="A15" s="1"/>
    </row>
    <row r="16" spans="1:20" ht="15.75" x14ac:dyDescent="0.25">
      <c r="A16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6F57-6DA4-4402-9137-FA33DBAC3FCA}">
  <dimension ref="A1:K39"/>
  <sheetViews>
    <sheetView workbookViewId="0">
      <selection activeCell="M5" sqref="M5"/>
    </sheetView>
  </sheetViews>
  <sheetFormatPr defaultColWidth="8.85546875" defaultRowHeight="15" x14ac:dyDescent="0.25"/>
  <cols>
    <col min="1" max="1" width="47.7109375" bestFit="1" customWidth="1"/>
    <col min="2" max="2" width="11.7109375" bestFit="1" customWidth="1"/>
  </cols>
  <sheetData>
    <row r="1" spans="1:11" ht="22.5" x14ac:dyDescent="0.3">
      <c r="A1" s="2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x14ac:dyDescent="0.25">
      <c r="A2" s="16" t="s">
        <v>221</v>
      </c>
      <c r="B2" s="16"/>
      <c r="C2" s="16"/>
      <c r="D2" s="16"/>
      <c r="E2" s="16"/>
      <c r="F2" s="16"/>
      <c r="G2" s="16"/>
      <c r="H2" s="16"/>
      <c r="I2" s="16"/>
      <c r="J2" s="16"/>
      <c r="K2" s="5"/>
    </row>
    <row r="3" spans="1:11" ht="15.75" x14ac:dyDescent="0.25">
      <c r="A3" s="16" t="s">
        <v>223</v>
      </c>
      <c r="B3" s="16"/>
      <c r="C3" s="16"/>
      <c r="D3" s="16"/>
      <c r="E3" s="16"/>
      <c r="F3" s="16"/>
      <c r="G3" s="16"/>
      <c r="H3" s="16"/>
      <c r="I3" s="16"/>
      <c r="J3" s="16"/>
      <c r="K3" s="5"/>
    </row>
    <row r="4" spans="1:11" ht="15.75" x14ac:dyDescent="0.25">
      <c r="A4" s="16" t="s">
        <v>224</v>
      </c>
      <c r="B4" s="16"/>
      <c r="C4" s="16"/>
      <c r="D4" s="16"/>
      <c r="E4" s="16"/>
      <c r="F4" s="16"/>
      <c r="G4" s="16"/>
      <c r="H4" s="16"/>
      <c r="I4" s="16"/>
      <c r="J4" s="16"/>
      <c r="K4" s="5"/>
    </row>
    <row r="5" spans="1:11" ht="15.75" x14ac:dyDescent="0.25">
      <c r="A5" s="16" t="s">
        <v>225</v>
      </c>
      <c r="B5" s="16"/>
      <c r="C5" s="16"/>
      <c r="D5" s="16"/>
      <c r="E5" s="16"/>
      <c r="F5" s="16"/>
      <c r="G5" s="16"/>
      <c r="H5" s="16"/>
      <c r="I5" s="16"/>
      <c r="J5" s="16"/>
      <c r="K5" s="5"/>
    </row>
    <row r="6" spans="1:11" ht="15.75" x14ac:dyDescent="0.25">
      <c r="A6" s="16" t="s">
        <v>226</v>
      </c>
      <c r="B6" s="16"/>
      <c r="C6" s="16"/>
      <c r="D6" s="16"/>
      <c r="E6" s="16"/>
      <c r="F6" s="16"/>
      <c r="G6" s="16"/>
      <c r="H6" s="16"/>
      <c r="I6" s="16"/>
      <c r="J6" s="16"/>
      <c r="K6" s="5"/>
    </row>
    <row r="7" spans="1:1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5"/>
    </row>
    <row r="8" spans="1:11" ht="15.75" x14ac:dyDescent="0.25">
      <c r="A8" s="16" t="s">
        <v>222</v>
      </c>
      <c r="B8" s="16"/>
      <c r="C8" s="16"/>
      <c r="D8" s="16"/>
      <c r="E8" s="16"/>
      <c r="F8" s="16"/>
      <c r="G8" s="16"/>
      <c r="H8" s="16"/>
      <c r="I8" s="16"/>
      <c r="J8" s="16"/>
      <c r="K8" s="5"/>
    </row>
    <row r="9" spans="1:1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5"/>
    </row>
    <row r="10" spans="1:11" ht="15.75" x14ac:dyDescent="0.25">
      <c r="A10" s="34" t="s">
        <v>230</v>
      </c>
      <c r="B10" s="16"/>
      <c r="C10" s="16"/>
      <c r="D10" s="16"/>
      <c r="E10" s="16"/>
      <c r="F10" s="16"/>
      <c r="G10" s="16"/>
      <c r="H10" s="16"/>
      <c r="I10" s="16"/>
      <c r="J10" s="16"/>
      <c r="K10" s="5"/>
    </row>
    <row r="11" spans="1:11" ht="15.75" x14ac:dyDescent="0.25">
      <c r="A11" s="16" t="s">
        <v>227</v>
      </c>
      <c r="B11" s="16"/>
      <c r="C11" s="16"/>
      <c r="D11" s="16"/>
      <c r="E11" s="16"/>
      <c r="F11" s="16"/>
      <c r="G11" s="16"/>
      <c r="H11" s="16"/>
      <c r="I11" s="16"/>
      <c r="J11" s="16"/>
      <c r="K11" s="5"/>
    </row>
    <row r="12" spans="1:11" ht="15.75" x14ac:dyDescent="0.25">
      <c r="A12" s="16" t="s">
        <v>37</v>
      </c>
      <c r="B12" s="16"/>
      <c r="C12" s="16"/>
      <c r="D12" s="16"/>
      <c r="E12" s="16"/>
      <c r="F12" s="16"/>
      <c r="G12" s="16"/>
      <c r="H12" s="16"/>
      <c r="I12" s="16"/>
      <c r="J12" s="16"/>
      <c r="K12" s="5"/>
    </row>
    <row r="13" spans="1:11" ht="15.75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1" ht="15.75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1" ht="15.75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1" ht="15.75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1" ht="15.75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1" ht="15.75" x14ac:dyDescent="0.25">
      <c r="B18" s="17"/>
      <c r="C18" s="17"/>
      <c r="D18" s="17"/>
      <c r="E18" s="17"/>
      <c r="F18" s="17"/>
      <c r="G18" s="17"/>
      <c r="H18" s="17"/>
      <c r="I18" s="17"/>
      <c r="J18" s="17"/>
    </row>
    <row r="19" spans="1:11" ht="15.75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1" ht="15.75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1" ht="15.75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1" ht="15.75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1" ht="15.75" x14ac:dyDescent="0.25">
      <c r="A23" s="16" t="s">
        <v>228</v>
      </c>
      <c r="B23" s="16"/>
      <c r="C23" s="16"/>
      <c r="D23" s="16"/>
      <c r="E23" s="16"/>
      <c r="F23" s="16"/>
      <c r="G23" s="16"/>
      <c r="H23" s="16"/>
      <c r="I23" s="16"/>
      <c r="J23" s="16"/>
      <c r="K23" s="5"/>
    </row>
    <row r="24" spans="1:11" ht="15.75" x14ac:dyDescent="0.25">
      <c r="A24" s="16" t="s">
        <v>37</v>
      </c>
      <c r="B24" s="16"/>
      <c r="C24" s="16"/>
      <c r="D24" s="16"/>
      <c r="E24" s="16"/>
      <c r="F24" s="16"/>
      <c r="G24" s="16"/>
      <c r="H24" s="16"/>
      <c r="I24" s="16"/>
      <c r="J24" s="16"/>
      <c r="K24" s="5"/>
    </row>
    <row r="25" spans="1:11" ht="15.7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1" ht="15.7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1" ht="15.7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1" ht="15.7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1" ht="15.75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1" ht="15.75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1" ht="15.75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1" ht="15.75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1" ht="15.75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1" ht="15.7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1" ht="15.75" x14ac:dyDescent="0.25">
      <c r="A35" s="16" t="s">
        <v>229</v>
      </c>
      <c r="B35" s="16"/>
      <c r="C35" s="16"/>
      <c r="D35" s="16"/>
      <c r="E35" s="16"/>
      <c r="F35" s="16"/>
      <c r="G35" s="16"/>
      <c r="H35" s="16"/>
      <c r="I35" s="16"/>
      <c r="J35" s="16"/>
      <c r="K35" s="5"/>
    </row>
    <row r="36" spans="1:11" ht="15.75" x14ac:dyDescent="0.25">
      <c r="A36" s="16" t="s">
        <v>37</v>
      </c>
      <c r="B36" s="16"/>
      <c r="C36" s="16"/>
      <c r="D36" s="16"/>
      <c r="E36" s="16"/>
      <c r="F36" s="16"/>
      <c r="G36" s="16"/>
      <c r="H36" s="16"/>
      <c r="I36" s="16"/>
      <c r="J36" s="16"/>
      <c r="K36" s="5"/>
    </row>
    <row r="37" spans="1:11" ht="15.7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1" ht="15.7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1" ht="15.75" x14ac:dyDescent="0.25">
      <c r="B39" s="17"/>
      <c r="C39" s="17"/>
      <c r="D39" s="17"/>
      <c r="E39" s="17"/>
      <c r="F39" s="17"/>
      <c r="G39" s="17"/>
      <c r="H39" s="17"/>
      <c r="I39" s="17"/>
      <c r="J39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69A7-31D4-4876-A291-766AD35E0FAA}">
  <dimension ref="A1:J37"/>
  <sheetViews>
    <sheetView workbookViewId="0">
      <selection activeCell="I11" sqref="I11"/>
    </sheetView>
  </sheetViews>
  <sheetFormatPr defaultColWidth="8.85546875" defaultRowHeight="15" x14ac:dyDescent="0.25"/>
  <cols>
    <col min="1" max="1" width="26.5703125" style="15" customWidth="1"/>
    <col min="2" max="2" width="11.85546875" style="15" bestFit="1" customWidth="1"/>
    <col min="3" max="3" width="10.7109375" style="15" customWidth="1"/>
    <col min="4" max="4" width="18.7109375" style="15" customWidth="1"/>
    <col min="5" max="16384" width="8.85546875" style="15"/>
  </cols>
  <sheetData>
    <row r="1" spans="1:9" ht="15.75" thickBot="1" x14ac:dyDescent="0.3"/>
    <row r="2" spans="1:9" ht="15.75" thickBot="1" x14ac:dyDescent="0.3">
      <c r="A2" s="195" t="s">
        <v>231</v>
      </c>
      <c r="B2" s="196"/>
      <c r="C2" s="196"/>
      <c r="D2" s="196"/>
      <c r="E2" s="196"/>
      <c r="F2" s="197"/>
    </row>
    <row r="3" spans="1:9" x14ac:dyDescent="0.25">
      <c r="A3" s="108"/>
      <c r="B3" s="109">
        <v>2018</v>
      </c>
      <c r="C3" s="109">
        <f>B3+1</f>
        <v>2019</v>
      </c>
      <c r="D3" s="109">
        <f>C3+1</f>
        <v>2020</v>
      </c>
      <c r="E3" s="109">
        <f>D3+1</f>
        <v>2021</v>
      </c>
      <c r="F3" s="109">
        <f>E3+1</f>
        <v>2022</v>
      </c>
    </row>
    <row r="4" spans="1:9" ht="15.75" thickBot="1" x14ac:dyDescent="0.3">
      <c r="A4" s="110" t="s">
        <v>232</v>
      </c>
      <c r="B4" s="111">
        <v>10000</v>
      </c>
      <c r="C4" s="111">
        <v>10000</v>
      </c>
      <c r="D4" s="111">
        <v>10000</v>
      </c>
      <c r="E4" s="111">
        <v>10000</v>
      </c>
      <c r="F4" s="111">
        <v>10000</v>
      </c>
    </row>
    <row r="5" spans="1:9" x14ac:dyDescent="0.25">
      <c r="B5" s="112"/>
      <c r="C5" s="112"/>
      <c r="D5" s="112"/>
      <c r="E5" s="112"/>
      <c r="F5" s="112"/>
    </row>
    <row r="6" spans="1:9" ht="15.75" thickBot="1" x14ac:dyDescent="0.3"/>
    <row r="7" spans="1:9" x14ac:dyDescent="0.25">
      <c r="A7" s="198" t="s">
        <v>233</v>
      </c>
      <c r="B7" s="199"/>
      <c r="C7" s="199"/>
      <c r="D7" s="199"/>
      <c r="E7" s="199"/>
      <c r="F7" s="200"/>
    </row>
    <row r="8" spans="1:9" x14ac:dyDescent="0.25">
      <c r="A8" s="113" t="s">
        <v>234</v>
      </c>
      <c r="B8" s="114" t="s">
        <v>235</v>
      </c>
      <c r="C8" s="114" t="s">
        <v>236</v>
      </c>
      <c r="D8" s="114" t="s">
        <v>237</v>
      </c>
      <c r="E8" s="114" t="s">
        <v>238</v>
      </c>
      <c r="F8" s="115" t="s">
        <v>239</v>
      </c>
    </row>
    <row r="9" spans="1:9" x14ac:dyDescent="0.25">
      <c r="A9" s="116" t="s">
        <v>240</v>
      </c>
      <c r="B9" s="117">
        <v>65000</v>
      </c>
      <c r="C9" s="117">
        <v>65000</v>
      </c>
      <c r="D9" s="117">
        <v>65000</v>
      </c>
      <c r="E9" s="117">
        <v>65000</v>
      </c>
      <c r="F9" s="118">
        <v>65000</v>
      </c>
    </row>
    <row r="10" spans="1:9" x14ac:dyDescent="0.25">
      <c r="A10" s="116" t="s">
        <v>241</v>
      </c>
      <c r="B10" s="117">
        <v>32500</v>
      </c>
      <c r="C10" s="117">
        <v>32500</v>
      </c>
      <c r="D10" s="117">
        <v>32500</v>
      </c>
      <c r="E10" s="117">
        <v>32500</v>
      </c>
      <c r="F10" s="118">
        <v>32500</v>
      </c>
    </row>
    <row r="11" spans="1:9" x14ac:dyDescent="0.25">
      <c r="A11" s="116" t="s">
        <v>324</v>
      </c>
      <c r="B11" s="119">
        <v>0.85</v>
      </c>
      <c r="C11" s="119">
        <v>0.85</v>
      </c>
      <c r="D11" s="119">
        <v>0.85</v>
      </c>
      <c r="E11" s="119">
        <v>0.85</v>
      </c>
      <c r="F11" s="120">
        <v>0.85</v>
      </c>
    </row>
    <row r="12" spans="1:9" ht="15.75" thickBot="1" x14ac:dyDescent="0.3">
      <c r="A12" s="110" t="s">
        <v>242</v>
      </c>
      <c r="B12" s="121">
        <v>500000</v>
      </c>
      <c r="C12" s="121">
        <v>500000</v>
      </c>
      <c r="D12" s="121">
        <v>500000</v>
      </c>
      <c r="E12" s="121">
        <v>500000</v>
      </c>
      <c r="F12" s="122">
        <v>500000</v>
      </c>
      <c r="I12" s="106"/>
    </row>
    <row r="14" spans="1:9" ht="16.5" thickBot="1" x14ac:dyDescent="0.3">
      <c r="I14" s="9"/>
    </row>
    <row r="15" spans="1:9" ht="15.75" x14ac:dyDescent="0.25">
      <c r="A15" s="201" t="s">
        <v>243</v>
      </c>
      <c r="B15" s="202"/>
      <c r="C15" s="202"/>
      <c r="D15" s="203"/>
      <c r="I15" s="107"/>
    </row>
    <row r="16" spans="1:9" ht="57" x14ac:dyDescent="0.25">
      <c r="A16" s="123" t="s">
        <v>325</v>
      </c>
      <c r="B16" s="123" t="s">
        <v>244</v>
      </c>
      <c r="C16" s="123" t="s">
        <v>245</v>
      </c>
      <c r="D16" s="123" t="s">
        <v>246</v>
      </c>
    </row>
    <row r="17" spans="1:8" x14ac:dyDescent="0.25">
      <c r="A17" s="15" t="s">
        <v>247</v>
      </c>
      <c r="B17" s="124">
        <v>8000</v>
      </c>
      <c r="C17" s="124">
        <v>276</v>
      </c>
      <c r="D17" s="124">
        <v>771</v>
      </c>
    </row>
    <row r="18" spans="1:8" x14ac:dyDescent="0.25">
      <c r="A18" s="15" t="s">
        <v>248</v>
      </c>
      <c r="B18" s="124">
        <v>16500</v>
      </c>
      <c r="C18" s="124">
        <v>188</v>
      </c>
      <c r="D18" s="124">
        <v>527</v>
      </c>
    </row>
    <row r="19" spans="1:8" x14ac:dyDescent="0.25">
      <c r="A19" s="15" t="s">
        <v>249</v>
      </c>
      <c r="B19" s="124">
        <v>32500</v>
      </c>
      <c r="C19" s="124">
        <v>97</v>
      </c>
      <c r="D19" s="124">
        <v>328</v>
      </c>
    </row>
    <row r="20" spans="1:8" x14ac:dyDescent="0.25">
      <c r="A20" s="15" t="s">
        <v>250</v>
      </c>
      <c r="B20" s="124">
        <v>55000</v>
      </c>
      <c r="C20" s="124">
        <v>66</v>
      </c>
      <c r="D20" s="124">
        <v>223</v>
      </c>
    </row>
    <row r="21" spans="1:8" x14ac:dyDescent="0.25">
      <c r="A21" s="15" t="s">
        <v>251</v>
      </c>
      <c r="B21" s="124">
        <v>80000</v>
      </c>
      <c r="C21" s="124">
        <v>51</v>
      </c>
      <c r="D21" s="124">
        <v>173</v>
      </c>
    </row>
    <row r="22" spans="1:8" x14ac:dyDescent="0.25">
      <c r="A22" s="15" t="s">
        <v>252</v>
      </c>
      <c r="B22" s="124">
        <v>105000</v>
      </c>
      <c r="C22" s="124">
        <v>39</v>
      </c>
      <c r="D22" s="124">
        <v>153</v>
      </c>
    </row>
    <row r="23" spans="1:8" x14ac:dyDescent="0.25">
      <c r="A23" s="15" t="s">
        <v>253</v>
      </c>
      <c r="B23" s="124">
        <v>130000</v>
      </c>
      <c r="C23" s="124">
        <v>34</v>
      </c>
      <c r="D23" s="124">
        <v>133</v>
      </c>
    </row>
    <row r="24" spans="1:8" x14ac:dyDescent="0.25">
      <c r="A24" s="15" t="s">
        <v>254</v>
      </c>
      <c r="B24" s="124">
        <v>300000</v>
      </c>
      <c r="C24" s="124">
        <v>18</v>
      </c>
      <c r="D24" s="124">
        <v>71</v>
      </c>
    </row>
    <row r="25" spans="1:8" x14ac:dyDescent="0.25">
      <c r="A25" s="15" t="s">
        <v>255</v>
      </c>
      <c r="B25" s="125" t="s">
        <v>72</v>
      </c>
      <c r="C25" s="125" t="s">
        <v>72</v>
      </c>
      <c r="D25" s="125" t="s">
        <v>72</v>
      </c>
    </row>
    <row r="28" spans="1:8" x14ac:dyDescent="0.25">
      <c r="A28" s="204" t="s">
        <v>256</v>
      </c>
      <c r="B28" s="205"/>
      <c r="C28" s="205"/>
      <c r="D28" s="205"/>
      <c r="E28" s="205"/>
      <c r="F28" s="205"/>
      <c r="G28" s="205"/>
      <c r="H28" s="206"/>
    </row>
    <row r="29" spans="1:8" x14ac:dyDescent="0.25">
      <c r="A29" s="207" t="s">
        <v>257</v>
      </c>
      <c r="B29" s="207" t="s">
        <v>258</v>
      </c>
      <c r="C29" s="207" t="s">
        <v>259</v>
      </c>
      <c r="D29" s="207" t="s">
        <v>260</v>
      </c>
      <c r="E29" s="207"/>
      <c r="F29" s="207"/>
      <c r="G29" s="207"/>
      <c r="H29" s="207"/>
    </row>
    <row r="30" spans="1:8" x14ac:dyDescent="0.25">
      <c r="A30" s="207"/>
      <c r="B30" s="207"/>
      <c r="C30" s="207"/>
      <c r="D30" s="126">
        <v>2018</v>
      </c>
      <c r="E30" s="126">
        <f>D30+1</f>
        <v>2019</v>
      </c>
      <c r="F30" s="126">
        <f>E30+1</f>
        <v>2020</v>
      </c>
      <c r="G30" s="126">
        <f>F30+1</f>
        <v>2021</v>
      </c>
      <c r="H30" s="126">
        <f>G30+1</f>
        <v>2022</v>
      </c>
    </row>
    <row r="31" spans="1:8" x14ac:dyDescent="0.25">
      <c r="A31" s="127" t="s">
        <v>261</v>
      </c>
      <c r="B31" s="127" t="s">
        <v>262</v>
      </c>
      <c r="C31" s="127" t="s">
        <v>263</v>
      </c>
      <c r="D31" s="155"/>
      <c r="E31" s="155"/>
      <c r="F31" s="155"/>
      <c r="G31" s="155"/>
      <c r="H31" s="155">
        <v>150000</v>
      </c>
    </row>
    <row r="32" spans="1:8" x14ac:dyDescent="0.25">
      <c r="A32" s="127" t="s">
        <v>264</v>
      </c>
      <c r="B32" s="127" t="s">
        <v>265</v>
      </c>
      <c r="C32" s="127" t="s">
        <v>263</v>
      </c>
      <c r="D32" s="155">
        <v>165000</v>
      </c>
      <c r="E32" s="155">
        <v>165000</v>
      </c>
      <c r="F32" s="155">
        <v>165000</v>
      </c>
      <c r="G32" s="155">
        <v>165000</v>
      </c>
      <c r="H32" s="155">
        <v>165000</v>
      </c>
    </row>
    <row r="33" spans="1:10" x14ac:dyDescent="0.25">
      <c r="A33" s="127" t="s">
        <v>266</v>
      </c>
      <c r="B33" s="127" t="s">
        <v>262</v>
      </c>
      <c r="C33" s="127" t="s">
        <v>263</v>
      </c>
      <c r="D33" s="155"/>
      <c r="E33" s="155"/>
      <c r="F33" s="155">
        <v>34000</v>
      </c>
      <c r="G33" s="155">
        <v>34000</v>
      </c>
      <c r="H33" s="155">
        <v>34000</v>
      </c>
    </row>
    <row r="34" spans="1:10" x14ac:dyDescent="0.25">
      <c r="A34" s="127" t="s">
        <v>267</v>
      </c>
      <c r="B34" s="127" t="s">
        <v>265</v>
      </c>
      <c r="C34" s="127" t="s">
        <v>268</v>
      </c>
      <c r="D34" s="155"/>
      <c r="E34" s="155">
        <v>100000</v>
      </c>
      <c r="F34" s="155">
        <v>100000</v>
      </c>
      <c r="G34" s="155">
        <v>100000</v>
      </c>
      <c r="H34" s="155">
        <v>100000</v>
      </c>
      <c r="J34" s="156"/>
    </row>
    <row r="35" spans="1:10" x14ac:dyDescent="0.25">
      <c r="A35" s="127" t="s">
        <v>269</v>
      </c>
      <c r="B35" s="127" t="s">
        <v>262</v>
      </c>
      <c r="C35" s="127" t="s">
        <v>268</v>
      </c>
      <c r="D35" s="155"/>
      <c r="E35" s="155"/>
      <c r="F35" s="155"/>
      <c r="G35" s="155">
        <v>20000</v>
      </c>
      <c r="H35" s="155">
        <v>22000</v>
      </c>
    </row>
    <row r="36" spans="1:10" x14ac:dyDescent="0.25">
      <c r="A36" s="127" t="s">
        <v>270</v>
      </c>
      <c r="B36" s="127" t="s">
        <v>262</v>
      </c>
      <c r="C36" s="127" t="s">
        <v>268</v>
      </c>
      <c r="D36" s="155"/>
      <c r="E36" s="155"/>
      <c r="F36" s="155">
        <v>75000</v>
      </c>
      <c r="G36" s="155">
        <v>40000</v>
      </c>
      <c r="H36" s="155">
        <v>75000</v>
      </c>
    </row>
    <row r="37" spans="1:10" x14ac:dyDescent="0.25">
      <c r="A37" s="127" t="s">
        <v>271</v>
      </c>
      <c r="B37" s="127" t="s">
        <v>265</v>
      </c>
      <c r="C37" s="127" t="s">
        <v>268</v>
      </c>
      <c r="D37" s="155"/>
      <c r="E37" s="155"/>
      <c r="F37" s="155">
        <v>750000</v>
      </c>
      <c r="G37" s="155">
        <v>750000</v>
      </c>
      <c r="H37" s="155">
        <v>750000</v>
      </c>
    </row>
  </sheetData>
  <mergeCells count="8">
    <mergeCell ref="A2:F2"/>
    <mergeCell ref="A7:F7"/>
    <mergeCell ref="A15:D15"/>
    <mergeCell ref="A28:H28"/>
    <mergeCell ref="A29:A30"/>
    <mergeCell ref="B29:B30"/>
    <mergeCell ref="C29:C30"/>
    <mergeCell ref="D29:H29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457E-4685-4AF9-AABD-93C64632FA16}">
  <dimension ref="A1:L18"/>
  <sheetViews>
    <sheetView zoomScaleNormal="100" workbookViewId="0">
      <selection activeCell="E1" sqref="E1"/>
    </sheetView>
  </sheetViews>
  <sheetFormatPr defaultColWidth="8.85546875" defaultRowHeight="15" x14ac:dyDescent="0.25"/>
  <cols>
    <col min="1" max="1" width="35.85546875" bestFit="1" customWidth="1"/>
    <col min="2" max="2" width="23.85546875" bestFit="1" customWidth="1"/>
    <col min="3" max="3" width="26.140625" bestFit="1" customWidth="1"/>
  </cols>
  <sheetData>
    <row r="1" spans="1:12" ht="22.5" x14ac:dyDescent="0.3">
      <c r="A1" s="2" t="s">
        <v>272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.75" x14ac:dyDescent="0.25">
      <c r="A2" s="6" t="s">
        <v>274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x14ac:dyDescent="0.25">
      <c r="A3" s="6" t="s">
        <v>275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 x14ac:dyDescent="0.25">
      <c r="A4" s="7" t="s">
        <v>273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6.5" thickBot="1" x14ac:dyDescent="0.3">
      <c r="A6" s="5"/>
      <c r="B6" s="128" t="s">
        <v>276</v>
      </c>
      <c r="C6" s="98" t="s">
        <v>277</v>
      </c>
      <c r="D6" s="5"/>
      <c r="E6" s="5"/>
      <c r="F6" s="5"/>
      <c r="G6" s="5"/>
      <c r="H6" s="5"/>
      <c r="I6" s="5"/>
      <c r="J6" s="5"/>
      <c r="K6" s="5"/>
      <c r="L6" s="5"/>
    </row>
    <row r="7" spans="1:12" ht="15.75" x14ac:dyDescent="0.25">
      <c r="A7" s="5"/>
      <c r="B7" s="129" t="s">
        <v>278</v>
      </c>
      <c r="C7" s="130" t="s">
        <v>279</v>
      </c>
      <c r="D7" s="5"/>
      <c r="E7" s="5"/>
      <c r="F7" s="5"/>
      <c r="G7" s="5"/>
      <c r="H7" s="5"/>
      <c r="I7" s="5"/>
      <c r="J7" s="5"/>
      <c r="K7" s="5"/>
      <c r="L7" s="5"/>
    </row>
    <row r="8" spans="1:12" ht="16.5" thickBot="1" x14ac:dyDescent="0.3">
      <c r="A8" s="5"/>
      <c r="B8" s="99"/>
      <c r="C8" s="100" t="s">
        <v>280</v>
      </c>
      <c r="D8" s="5"/>
      <c r="E8" s="5"/>
      <c r="F8" s="5"/>
      <c r="G8" s="5"/>
      <c r="H8" s="5"/>
      <c r="I8" s="5"/>
      <c r="J8" s="5"/>
      <c r="K8" s="5"/>
      <c r="L8" s="5"/>
    </row>
    <row r="9" spans="1:12" ht="15.75" x14ac:dyDescent="0.25">
      <c r="A9" s="5"/>
      <c r="B9" s="129" t="s">
        <v>281</v>
      </c>
      <c r="C9" s="130" t="s">
        <v>282</v>
      </c>
      <c r="D9" s="5"/>
      <c r="E9" s="5"/>
      <c r="F9" s="5"/>
      <c r="G9" s="5"/>
      <c r="H9" s="5"/>
      <c r="I9" s="5"/>
      <c r="J9" s="5"/>
      <c r="K9" s="5"/>
      <c r="L9" s="5"/>
    </row>
    <row r="10" spans="1:12" ht="16.5" thickBot="1" x14ac:dyDescent="0.3">
      <c r="A10" s="5"/>
      <c r="B10" s="99"/>
      <c r="C10" s="100" t="s">
        <v>283</v>
      </c>
      <c r="D10" s="5"/>
      <c r="E10" s="5"/>
      <c r="F10" s="5"/>
      <c r="G10" s="5"/>
      <c r="H10" s="5"/>
      <c r="I10" s="5"/>
      <c r="J10" s="5"/>
      <c r="K10" s="5"/>
      <c r="L10" s="5"/>
    </row>
    <row r="11" spans="1:12" ht="15.75" x14ac:dyDescent="0.25">
      <c r="A11" s="5"/>
      <c r="B11" s="129" t="s">
        <v>284</v>
      </c>
      <c r="C11" s="130" t="s">
        <v>285</v>
      </c>
      <c r="D11" s="5"/>
      <c r="E11" s="5"/>
      <c r="F11" s="5"/>
      <c r="G11" s="5"/>
      <c r="H11" s="5"/>
      <c r="I11" s="5"/>
      <c r="J11" s="5"/>
      <c r="K11" s="5"/>
      <c r="L11" s="5"/>
    </row>
    <row r="12" spans="1:12" ht="16.5" thickBot="1" x14ac:dyDescent="0.3">
      <c r="A12" s="5"/>
      <c r="B12" s="99"/>
      <c r="C12" s="100" t="s">
        <v>283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ht="15.75" x14ac:dyDescent="0.25">
      <c r="A13" s="7" t="s">
        <v>286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5.75" x14ac:dyDescent="0.25">
      <c r="A14" s="131" t="s">
        <v>287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5.75" x14ac:dyDescent="0.25">
      <c r="A15" s="131" t="s">
        <v>288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5.75" x14ac:dyDescent="0.25">
      <c r="A16" s="131" t="s">
        <v>289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5.75" x14ac:dyDescent="0.25">
      <c r="A17" s="6" t="s">
        <v>290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5.75" x14ac:dyDescent="0.25">
      <c r="A18" s="12" t="s">
        <v>291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2C69-4B5D-418D-A161-973524421DCA}">
  <dimension ref="A1:H29"/>
  <sheetViews>
    <sheetView zoomScaleNormal="100" workbookViewId="0">
      <selection activeCell="A7" sqref="A7"/>
    </sheetView>
  </sheetViews>
  <sheetFormatPr defaultColWidth="8.85546875" defaultRowHeight="15" x14ac:dyDescent="0.25"/>
  <cols>
    <col min="1" max="1" width="70.28515625" bestFit="1" customWidth="1"/>
    <col min="2" max="2" width="13.85546875" bestFit="1" customWidth="1"/>
    <col min="3" max="3" width="15.85546875" bestFit="1" customWidth="1"/>
    <col min="10" max="10" width="8.85546875" customWidth="1"/>
  </cols>
  <sheetData>
    <row r="1" spans="1:8" ht="22.5" x14ac:dyDescent="0.3">
      <c r="A1" s="2" t="s">
        <v>292</v>
      </c>
      <c r="B1" s="5"/>
      <c r="C1" s="5"/>
      <c r="D1" s="5"/>
      <c r="E1" s="5"/>
      <c r="F1" s="5"/>
      <c r="G1" s="5"/>
      <c r="H1" s="5"/>
    </row>
    <row r="2" spans="1:8" ht="15.75" x14ac:dyDescent="0.25">
      <c r="A2" s="6" t="s">
        <v>293</v>
      </c>
      <c r="B2" s="5"/>
      <c r="C2" s="5"/>
      <c r="D2" s="5"/>
      <c r="E2" s="5"/>
      <c r="F2" s="5"/>
      <c r="G2" s="5"/>
      <c r="H2" s="5"/>
    </row>
    <row r="3" spans="1:8" ht="15.75" x14ac:dyDescent="0.25">
      <c r="A3" s="6"/>
      <c r="B3" s="5"/>
      <c r="C3" s="5"/>
      <c r="D3" s="5"/>
      <c r="E3" s="5"/>
      <c r="F3" s="5"/>
      <c r="G3" s="5"/>
      <c r="H3" s="5"/>
    </row>
    <row r="4" spans="1:8" ht="15.75" x14ac:dyDescent="0.25">
      <c r="A4" s="7" t="s">
        <v>294</v>
      </c>
      <c r="B4" s="5"/>
      <c r="C4" s="5"/>
      <c r="D4" s="5"/>
      <c r="E4" s="5"/>
      <c r="F4" s="5"/>
      <c r="G4" s="5"/>
      <c r="H4" s="5"/>
    </row>
    <row r="5" spans="1:8" ht="15.75" thickBot="1" x14ac:dyDescent="0.3">
      <c r="A5" s="5"/>
      <c r="B5" s="5"/>
      <c r="C5" s="5"/>
      <c r="D5" s="5"/>
      <c r="E5" s="5"/>
      <c r="F5" s="5"/>
      <c r="G5" s="5"/>
      <c r="H5" s="5"/>
    </row>
    <row r="6" spans="1:8" ht="16.5" thickBot="1" x14ac:dyDescent="0.3">
      <c r="A6" s="170" t="s">
        <v>330</v>
      </c>
      <c r="B6" s="157" t="s">
        <v>295</v>
      </c>
      <c r="C6" s="5"/>
      <c r="D6" s="5"/>
      <c r="E6" s="5"/>
      <c r="F6" s="5"/>
      <c r="G6" s="5"/>
      <c r="H6" s="5"/>
    </row>
    <row r="7" spans="1:8" ht="16.5" thickBot="1" x14ac:dyDescent="0.3">
      <c r="A7" s="101" t="s">
        <v>296</v>
      </c>
      <c r="B7" s="158">
        <v>285526</v>
      </c>
      <c r="C7" s="5"/>
      <c r="D7" s="5"/>
      <c r="E7" s="5"/>
      <c r="F7" s="5"/>
      <c r="G7" s="5"/>
      <c r="H7" s="5"/>
    </row>
    <row r="8" spans="1:8" ht="16.5" thickBot="1" x14ac:dyDescent="0.3">
      <c r="A8" s="101" t="s">
        <v>297</v>
      </c>
      <c r="B8" s="158">
        <v>390363</v>
      </c>
      <c r="C8" s="5"/>
      <c r="D8" s="5"/>
      <c r="E8" s="5"/>
      <c r="F8" s="5"/>
      <c r="G8" s="5"/>
      <c r="H8" s="5"/>
    </row>
    <row r="9" spans="1:8" ht="16.5" thickBot="1" x14ac:dyDescent="0.3">
      <c r="A9" s="169" t="s">
        <v>329</v>
      </c>
      <c r="B9" s="158">
        <v>8075</v>
      </c>
      <c r="C9" s="5"/>
      <c r="D9" s="5"/>
      <c r="E9" s="5"/>
      <c r="F9" s="5"/>
      <c r="G9" s="5"/>
      <c r="H9" s="5"/>
    </row>
    <row r="10" spans="1:8" ht="19.5" thickBot="1" x14ac:dyDescent="0.3">
      <c r="A10" s="101" t="s">
        <v>298</v>
      </c>
      <c r="B10" s="158">
        <v>6549886</v>
      </c>
      <c r="C10" s="5"/>
      <c r="D10" s="5"/>
      <c r="E10" s="5"/>
      <c r="F10" s="5"/>
      <c r="G10" s="5"/>
      <c r="H10" s="5"/>
    </row>
    <row r="11" spans="1:8" ht="16.5" thickBot="1" x14ac:dyDescent="0.3">
      <c r="A11" s="101" t="s">
        <v>299</v>
      </c>
      <c r="B11" s="159">
        <v>5.2999999999999999E-2</v>
      </c>
      <c r="C11" s="5"/>
      <c r="D11" s="5"/>
      <c r="E11" s="5"/>
      <c r="F11" s="5"/>
      <c r="G11" s="5"/>
      <c r="H11" s="5"/>
    </row>
    <row r="12" spans="1:8" x14ac:dyDescent="0.25">
      <c r="A12" s="5"/>
      <c r="B12" s="5"/>
      <c r="C12" s="5"/>
      <c r="D12" s="5"/>
      <c r="E12" s="5"/>
      <c r="F12" s="5"/>
      <c r="G12" s="5"/>
      <c r="H12" s="5"/>
    </row>
    <row r="13" spans="1:8" ht="15.75" x14ac:dyDescent="0.25">
      <c r="A13" s="16" t="s">
        <v>300</v>
      </c>
      <c r="B13" s="5"/>
      <c r="C13" s="5"/>
      <c r="D13" s="5"/>
      <c r="E13" s="5"/>
      <c r="F13" s="5"/>
      <c r="G13" s="5"/>
      <c r="H13" s="5"/>
    </row>
    <row r="14" spans="1:8" ht="15.75" x14ac:dyDescent="0.25">
      <c r="A14" s="16"/>
      <c r="B14" s="5"/>
      <c r="C14" s="5"/>
      <c r="D14" s="5"/>
      <c r="E14" s="5"/>
      <c r="F14" s="5"/>
      <c r="G14" s="5"/>
      <c r="H14" s="5"/>
    </row>
    <row r="15" spans="1:8" ht="15.75" x14ac:dyDescent="0.25">
      <c r="A15" s="34" t="s">
        <v>301</v>
      </c>
      <c r="B15" s="5"/>
      <c r="C15" s="5"/>
      <c r="D15" s="5"/>
      <c r="E15" s="5"/>
      <c r="F15" s="5"/>
      <c r="G15" s="5"/>
      <c r="H15" s="5"/>
    </row>
    <row r="26" spans="1:8" ht="15.75" x14ac:dyDescent="0.25">
      <c r="A26" s="34" t="s">
        <v>303</v>
      </c>
      <c r="B26" s="5"/>
      <c r="C26" s="5"/>
      <c r="D26" s="5"/>
      <c r="E26" s="5"/>
      <c r="F26" s="5"/>
      <c r="G26" s="5"/>
      <c r="H26" s="5"/>
    </row>
    <row r="27" spans="1:8" ht="15.75" x14ac:dyDescent="0.25">
      <c r="A27" s="16" t="s">
        <v>304</v>
      </c>
      <c r="B27" s="5"/>
      <c r="C27" s="5"/>
      <c r="D27" s="5"/>
      <c r="E27" s="5"/>
      <c r="F27" s="5"/>
      <c r="G27" s="5"/>
      <c r="H27" s="5"/>
    </row>
    <row r="28" spans="1:8" ht="15.75" x14ac:dyDescent="0.25">
      <c r="A28" s="34" t="s">
        <v>305</v>
      </c>
      <c r="B28" s="5"/>
      <c r="C28" s="5"/>
      <c r="D28" s="5"/>
      <c r="E28" s="5"/>
      <c r="F28" s="5"/>
      <c r="G28" s="5"/>
      <c r="H28" s="5"/>
    </row>
    <row r="29" spans="1:8" ht="15.75" x14ac:dyDescent="0.25">
      <c r="A29" s="16" t="s">
        <v>302</v>
      </c>
      <c r="B29" s="5"/>
      <c r="C29" s="5"/>
      <c r="D29" s="5"/>
      <c r="E29" s="5"/>
      <c r="F29" s="5"/>
      <c r="G29" s="5"/>
      <c r="H29" s="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3240-986E-4C73-9EFB-92C5587FDE5C}">
  <dimension ref="B3:Y15"/>
  <sheetViews>
    <sheetView workbookViewId="0">
      <selection activeCell="E14" sqref="E14"/>
    </sheetView>
  </sheetViews>
  <sheetFormatPr defaultColWidth="8.85546875" defaultRowHeight="15" x14ac:dyDescent="0.25"/>
  <cols>
    <col min="2" max="2" width="50.28515625" bestFit="1" customWidth="1"/>
    <col min="3" max="3" width="14.28515625" customWidth="1"/>
    <col min="4" max="11" width="14.28515625" bestFit="1" customWidth="1"/>
    <col min="12" max="12" width="15.28515625" bestFit="1" customWidth="1"/>
  </cols>
  <sheetData>
    <row r="3" spans="2:25" x14ac:dyDescent="0.25">
      <c r="B3" t="s">
        <v>306</v>
      </c>
      <c r="C3" s="136" t="s">
        <v>314</v>
      </c>
      <c r="D3" s="136" t="s">
        <v>315</v>
      </c>
      <c r="E3" s="136" t="s">
        <v>316</v>
      </c>
      <c r="F3" s="136" t="s">
        <v>317</v>
      </c>
      <c r="G3" s="136" t="s">
        <v>318</v>
      </c>
      <c r="H3" s="136" t="s">
        <v>319</v>
      </c>
      <c r="I3" s="136" t="s">
        <v>320</v>
      </c>
      <c r="J3" s="136" t="s">
        <v>321</v>
      </c>
      <c r="K3" s="136" t="s">
        <v>322</v>
      </c>
      <c r="L3" s="136" t="s">
        <v>323</v>
      </c>
    </row>
    <row r="4" spans="2:25" x14ac:dyDescent="0.25">
      <c r="B4" t="s">
        <v>307</v>
      </c>
      <c r="C4" s="132">
        <v>11290</v>
      </c>
      <c r="D4" s="132">
        <v>11711</v>
      </c>
      <c r="E4" s="132">
        <v>11879</v>
      </c>
      <c r="F4" s="132">
        <v>12022</v>
      </c>
      <c r="G4" s="132">
        <v>12163</v>
      </c>
      <c r="H4" s="132">
        <v>12350</v>
      </c>
      <c r="I4" s="132">
        <v>12399</v>
      </c>
      <c r="J4" s="132">
        <v>12551</v>
      </c>
      <c r="K4" s="132">
        <v>12456</v>
      </c>
      <c r="L4" s="132">
        <v>12338</v>
      </c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2:25" x14ac:dyDescent="0.25">
      <c r="B5" t="s">
        <v>308</v>
      </c>
      <c r="C5" s="132">
        <v>17686.372176450001</v>
      </c>
      <c r="D5" s="132">
        <v>14927.920370504457</v>
      </c>
      <c r="E5" s="132">
        <v>14336.366376950438</v>
      </c>
      <c r="F5" s="132">
        <v>13718.861054316745</v>
      </c>
      <c r="G5" s="132">
        <v>13093.363898232434</v>
      </c>
      <c r="H5" s="132">
        <v>12496.274869359933</v>
      </c>
      <c r="I5" s="132">
        <v>11901.855081888916</v>
      </c>
      <c r="J5" s="132">
        <v>11176.840671694474</v>
      </c>
      <c r="K5" s="132">
        <v>10422.008570047772</v>
      </c>
      <c r="L5" s="132">
        <v>9674.0447950065936</v>
      </c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2:25" x14ac:dyDescent="0.25">
      <c r="B6" t="s">
        <v>309</v>
      </c>
      <c r="C6" s="132">
        <v>17271.117289392001</v>
      </c>
      <c r="D6" s="132">
        <v>14944.688102803564</v>
      </c>
      <c r="E6" s="132">
        <v>14352.469648376351</v>
      </c>
      <c r="F6" s="132">
        <v>13734.2707151334</v>
      </c>
      <c r="G6" s="132">
        <v>13108.07097164195</v>
      </c>
      <c r="H6" s="132">
        <v>12510.311264687949</v>
      </c>
      <c r="I6" s="132">
        <v>11915.223797351135</v>
      </c>
      <c r="J6" s="132">
        <v>11189.39501735558</v>
      </c>
      <c r="K6" s="132">
        <v>10433.715053294218</v>
      </c>
      <c r="L6" s="132">
        <v>9684.9111306612758</v>
      </c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2:25" x14ac:dyDescent="0.25">
      <c r="B7" t="s">
        <v>310</v>
      </c>
      <c r="C7" s="132">
        <v>14364.333079986</v>
      </c>
      <c r="D7" s="132">
        <v>15062.062228897328</v>
      </c>
      <c r="E7" s="132">
        <v>14465.192548357742</v>
      </c>
      <c r="F7" s="132">
        <v>13842.138340849959</v>
      </c>
      <c r="G7" s="132">
        <v>13211.020485508543</v>
      </c>
      <c r="H7" s="132">
        <v>12608.566031984046</v>
      </c>
      <c r="I7" s="132">
        <v>12008.804805586655</v>
      </c>
      <c r="J7" s="132">
        <v>11277.275436983318</v>
      </c>
      <c r="K7" s="132">
        <v>10515.660436019336</v>
      </c>
      <c r="L7" s="132">
        <v>9760.9754802440475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2:25" x14ac:dyDescent="0.25">
      <c r="B8" t="s">
        <v>311</v>
      </c>
      <c r="C8" s="132">
        <v>16000.460741159999</v>
      </c>
      <c r="D8" s="132">
        <v>14995.996418512535</v>
      </c>
      <c r="E8" s="132">
        <v>14401.744751266193</v>
      </c>
      <c r="F8" s="132">
        <v>13781.423408654802</v>
      </c>
      <c r="G8" s="132">
        <v>13153.073787299398</v>
      </c>
      <c r="H8" s="132">
        <v>12553.261843219301</v>
      </c>
      <c r="I8" s="132">
        <v>11956.131313127447</v>
      </c>
      <c r="J8" s="132">
        <v>11227.81060744308</v>
      </c>
      <c r="K8" s="132">
        <v>10469.536232183287</v>
      </c>
      <c r="L8" s="132">
        <v>9718.1615052751185</v>
      </c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10" spans="2:25" x14ac:dyDescent="0.25">
      <c r="B10" s="134"/>
    </row>
    <row r="11" spans="2:25" x14ac:dyDescent="0.25">
      <c r="C11" s="136"/>
    </row>
    <row r="12" spans="2:25" x14ac:dyDescent="0.25">
      <c r="C12" s="132"/>
    </row>
    <row r="13" spans="2:25" x14ac:dyDescent="0.25">
      <c r="C13" s="132"/>
    </row>
    <row r="14" spans="2:25" x14ac:dyDescent="0.25">
      <c r="C14" s="132"/>
    </row>
    <row r="15" spans="2:25" x14ac:dyDescent="0.25">
      <c r="B15" s="135"/>
      <c r="C15" s="133"/>
    </row>
  </sheetData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650F1-D5ED-48DF-8D1C-C86AC5DEDF6A}">
  <dimension ref="B2:U21"/>
  <sheetViews>
    <sheetView workbookViewId="0">
      <selection activeCell="A2" sqref="A2"/>
    </sheetView>
  </sheetViews>
  <sheetFormatPr defaultColWidth="8.85546875" defaultRowHeight="15" x14ac:dyDescent="0.25"/>
  <cols>
    <col min="21" max="21" width="14.42578125" bestFit="1" customWidth="1"/>
  </cols>
  <sheetData>
    <row r="2" spans="2:21" x14ac:dyDescent="0.25">
      <c r="B2" s="18"/>
      <c r="C2" s="24"/>
      <c r="D2" s="171" t="s">
        <v>9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2:21" x14ac:dyDescent="0.25">
      <c r="B3" s="25"/>
      <c r="C3" s="23"/>
      <c r="D3" s="26" t="s">
        <v>10</v>
      </c>
      <c r="E3" s="27" t="s">
        <v>18</v>
      </c>
      <c r="F3" s="27" t="s">
        <v>19</v>
      </c>
      <c r="G3" s="27" t="s">
        <v>20</v>
      </c>
      <c r="H3" s="27" t="s">
        <v>21</v>
      </c>
      <c r="I3" s="27" t="s">
        <v>22</v>
      </c>
      <c r="J3" s="27" t="s">
        <v>23</v>
      </c>
      <c r="K3" s="27" t="s">
        <v>24</v>
      </c>
      <c r="L3" s="27" t="s">
        <v>25</v>
      </c>
      <c r="M3" s="27" t="s">
        <v>13</v>
      </c>
      <c r="N3" s="27" t="s">
        <v>26</v>
      </c>
      <c r="O3" s="27" t="s">
        <v>27</v>
      </c>
      <c r="P3" s="27" t="s">
        <v>28</v>
      </c>
      <c r="Q3" s="28" t="s">
        <v>29</v>
      </c>
      <c r="U3" s="163" t="s">
        <v>326</v>
      </c>
    </row>
    <row r="4" spans="2:21" x14ac:dyDescent="0.25">
      <c r="B4" s="172" t="s">
        <v>11</v>
      </c>
      <c r="C4" s="29" t="s">
        <v>12</v>
      </c>
      <c r="D4" s="18">
        <v>97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24">
        <v>0</v>
      </c>
      <c r="S4" s="172" t="s">
        <v>327</v>
      </c>
      <c r="T4" s="164" t="s">
        <v>12</v>
      </c>
      <c r="U4" s="165">
        <v>150</v>
      </c>
    </row>
    <row r="5" spans="2:21" x14ac:dyDescent="0.25">
      <c r="B5" s="172"/>
      <c r="C5" s="32" t="s">
        <v>14</v>
      </c>
      <c r="D5" s="20">
        <v>231</v>
      </c>
      <c r="E5">
        <v>12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 s="21">
        <v>0</v>
      </c>
      <c r="S5" s="172"/>
      <c r="T5" s="166" t="s">
        <v>14</v>
      </c>
      <c r="U5" s="165">
        <v>350</v>
      </c>
    </row>
    <row r="6" spans="2:21" x14ac:dyDescent="0.25">
      <c r="B6" s="172"/>
      <c r="C6" s="30" t="s">
        <v>15</v>
      </c>
      <c r="D6" s="20">
        <v>384</v>
      </c>
      <c r="E6">
        <v>107</v>
      </c>
      <c r="F6">
        <v>41</v>
      </c>
      <c r="G6">
        <v>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 s="21">
        <v>0</v>
      </c>
      <c r="S6" s="172"/>
      <c r="T6" s="166" t="s">
        <v>15</v>
      </c>
      <c r="U6" s="165">
        <v>750</v>
      </c>
    </row>
    <row r="7" spans="2:21" x14ac:dyDescent="0.25">
      <c r="B7" s="172"/>
      <c r="C7" s="30" t="s">
        <v>16</v>
      </c>
      <c r="D7" s="20">
        <v>97</v>
      </c>
      <c r="E7">
        <v>310</v>
      </c>
      <c r="F7">
        <v>330</v>
      </c>
      <c r="G7">
        <v>179</v>
      </c>
      <c r="H7">
        <v>53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21">
        <v>0</v>
      </c>
      <c r="S7" s="172"/>
      <c r="T7" s="166" t="s">
        <v>16</v>
      </c>
      <c r="U7" s="165">
        <v>900</v>
      </c>
    </row>
    <row r="8" spans="2:21" x14ac:dyDescent="0.25">
      <c r="B8" s="172"/>
      <c r="C8" s="30" t="s">
        <v>17</v>
      </c>
      <c r="D8" s="20">
        <v>49</v>
      </c>
      <c r="E8">
        <v>317</v>
      </c>
      <c r="F8">
        <v>337</v>
      </c>
      <c r="G8">
        <v>129</v>
      </c>
      <c r="H8">
        <v>116</v>
      </c>
      <c r="I8">
        <v>41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s="21">
        <v>0</v>
      </c>
      <c r="S8" s="172"/>
      <c r="T8" s="166" t="s">
        <v>17</v>
      </c>
      <c r="U8" s="165">
        <v>1200</v>
      </c>
    </row>
    <row r="9" spans="2:21" x14ac:dyDescent="0.25">
      <c r="B9" s="172"/>
      <c r="C9" s="30" t="s">
        <v>18</v>
      </c>
      <c r="D9" s="20">
        <v>0</v>
      </c>
      <c r="E9">
        <v>112</v>
      </c>
      <c r="F9">
        <v>556</v>
      </c>
      <c r="G9">
        <v>152</v>
      </c>
      <c r="H9">
        <v>132</v>
      </c>
      <c r="I9">
        <v>53</v>
      </c>
      <c r="J9">
        <v>5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s="21">
        <v>0</v>
      </c>
      <c r="S9" s="172"/>
      <c r="T9" s="166" t="s">
        <v>18</v>
      </c>
      <c r="U9" s="165">
        <v>1300</v>
      </c>
    </row>
    <row r="10" spans="2:21" x14ac:dyDescent="0.25">
      <c r="B10" s="172"/>
      <c r="C10" s="30" t="s">
        <v>19</v>
      </c>
      <c r="D10" s="20">
        <v>0</v>
      </c>
      <c r="E10">
        <v>0</v>
      </c>
      <c r="F10">
        <v>124</v>
      </c>
      <c r="G10">
        <v>567</v>
      </c>
      <c r="H10">
        <v>124</v>
      </c>
      <c r="I10">
        <v>104</v>
      </c>
      <c r="J10">
        <v>76</v>
      </c>
      <c r="K10">
        <v>20</v>
      </c>
      <c r="L10">
        <v>15</v>
      </c>
      <c r="M10">
        <v>0</v>
      </c>
      <c r="N10">
        <v>0</v>
      </c>
      <c r="O10">
        <v>0</v>
      </c>
      <c r="P10">
        <v>0</v>
      </c>
      <c r="Q10" s="21">
        <v>0</v>
      </c>
      <c r="S10" s="172"/>
      <c r="T10" s="166" t="s">
        <v>19</v>
      </c>
      <c r="U10" s="165">
        <v>1400</v>
      </c>
    </row>
    <row r="11" spans="2:21" x14ac:dyDescent="0.25">
      <c r="B11" s="172"/>
      <c r="C11" s="30" t="s">
        <v>20</v>
      </c>
      <c r="D11" s="20">
        <v>0</v>
      </c>
      <c r="E11">
        <v>0</v>
      </c>
      <c r="F11">
        <v>0</v>
      </c>
      <c r="G11">
        <v>106</v>
      </c>
      <c r="H11">
        <v>640</v>
      </c>
      <c r="I11">
        <v>146</v>
      </c>
      <c r="J11">
        <v>97</v>
      </c>
      <c r="K11">
        <v>53</v>
      </c>
      <c r="L11">
        <v>9</v>
      </c>
      <c r="M11">
        <v>0</v>
      </c>
      <c r="N11">
        <v>0</v>
      </c>
      <c r="O11">
        <v>0</v>
      </c>
      <c r="P11">
        <v>0</v>
      </c>
      <c r="Q11" s="21">
        <v>0</v>
      </c>
      <c r="S11" s="172"/>
      <c r="T11" s="166" t="s">
        <v>20</v>
      </c>
      <c r="U11" s="165">
        <v>1400</v>
      </c>
    </row>
    <row r="12" spans="2:21" x14ac:dyDescent="0.25">
      <c r="B12" s="172"/>
      <c r="C12" s="30" t="s">
        <v>21</v>
      </c>
      <c r="D12" s="20">
        <v>0</v>
      </c>
      <c r="E12">
        <v>0</v>
      </c>
      <c r="F12">
        <v>0</v>
      </c>
      <c r="G12">
        <v>0</v>
      </c>
      <c r="H12">
        <v>161</v>
      </c>
      <c r="I12">
        <v>590</v>
      </c>
      <c r="J12">
        <v>129</v>
      </c>
      <c r="K12">
        <v>86</v>
      </c>
      <c r="L12">
        <v>65</v>
      </c>
      <c r="M12">
        <v>41</v>
      </c>
      <c r="N12">
        <v>0</v>
      </c>
      <c r="O12">
        <v>0</v>
      </c>
      <c r="P12">
        <v>0</v>
      </c>
      <c r="Q12" s="21">
        <v>0</v>
      </c>
      <c r="S12" s="172"/>
      <c r="T12" s="166" t="s">
        <v>21</v>
      </c>
      <c r="U12" s="165">
        <v>1500</v>
      </c>
    </row>
    <row r="13" spans="2:21" x14ac:dyDescent="0.25">
      <c r="B13" s="172"/>
      <c r="C13" s="30" t="s">
        <v>22</v>
      </c>
      <c r="D13" s="20">
        <v>0</v>
      </c>
      <c r="E13">
        <v>0</v>
      </c>
      <c r="F13">
        <v>0</v>
      </c>
      <c r="G13">
        <v>0</v>
      </c>
      <c r="H13">
        <v>0</v>
      </c>
      <c r="I13">
        <v>99</v>
      </c>
      <c r="J13">
        <v>634</v>
      </c>
      <c r="K13">
        <v>293</v>
      </c>
      <c r="L13">
        <v>63</v>
      </c>
      <c r="M13">
        <v>4</v>
      </c>
      <c r="N13">
        <v>0</v>
      </c>
      <c r="O13">
        <v>0</v>
      </c>
      <c r="P13">
        <v>0</v>
      </c>
      <c r="Q13" s="21">
        <v>0</v>
      </c>
      <c r="S13" s="172"/>
      <c r="T13" s="166" t="s">
        <v>22</v>
      </c>
      <c r="U13" s="165">
        <v>1500</v>
      </c>
    </row>
    <row r="14" spans="2:21" x14ac:dyDescent="0.25">
      <c r="B14" s="172"/>
      <c r="C14" s="30" t="s">
        <v>23</v>
      </c>
      <c r="D14" s="20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101</v>
      </c>
      <c r="K14">
        <v>535</v>
      </c>
      <c r="L14">
        <v>321</v>
      </c>
      <c r="M14">
        <v>78</v>
      </c>
      <c r="N14">
        <v>66</v>
      </c>
      <c r="O14">
        <v>14</v>
      </c>
      <c r="P14">
        <v>0</v>
      </c>
      <c r="Q14" s="21">
        <v>0</v>
      </c>
      <c r="S14" s="172"/>
      <c r="T14" s="166" t="s">
        <v>23</v>
      </c>
      <c r="U14" s="165">
        <v>1700</v>
      </c>
    </row>
    <row r="15" spans="2:21" x14ac:dyDescent="0.25">
      <c r="B15" s="172"/>
      <c r="C15" s="30" t="s">
        <v>24</v>
      </c>
      <c r="D15" s="20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103</v>
      </c>
      <c r="L15">
        <v>623</v>
      </c>
      <c r="M15">
        <v>194</v>
      </c>
      <c r="N15">
        <v>116</v>
      </c>
      <c r="O15">
        <v>78</v>
      </c>
      <c r="P15">
        <v>23</v>
      </c>
      <c r="Q15" s="21">
        <v>0</v>
      </c>
      <c r="S15" s="172"/>
      <c r="T15" s="166" t="s">
        <v>24</v>
      </c>
      <c r="U15" s="165">
        <v>1800</v>
      </c>
    </row>
    <row r="16" spans="2:21" x14ac:dyDescent="0.25">
      <c r="B16" s="172"/>
      <c r="C16" s="30" t="s">
        <v>25</v>
      </c>
      <c r="D16" s="20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105</v>
      </c>
      <c r="M16">
        <v>581</v>
      </c>
      <c r="N16">
        <v>293</v>
      </c>
      <c r="O16">
        <v>92</v>
      </c>
      <c r="P16">
        <v>57</v>
      </c>
      <c r="Q16" s="21">
        <v>19</v>
      </c>
      <c r="S16" s="172"/>
      <c r="T16" s="166" t="s">
        <v>25</v>
      </c>
      <c r="U16" s="165">
        <v>1750</v>
      </c>
    </row>
    <row r="17" spans="2:21" x14ac:dyDescent="0.25">
      <c r="B17" s="172"/>
      <c r="C17" s="30" t="s">
        <v>13</v>
      </c>
      <c r="D17" s="20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117</v>
      </c>
      <c r="N17">
        <v>552</v>
      </c>
      <c r="O17">
        <v>231</v>
      </c>
      <c r="P17">
        <v>172</v>
      </c>
      <c r="Q17" s="21">
        <v>65</v>
      </c>
      <c r="S17" s="172"/>
      <c r="T17" s="166" t="s">
        <v>13</v>
      </c>
      <c r="U17" s="165">
        <v>1700</v>
      </c>
    </row>
    <row r="18" spans="2:21" x14ac:dyDescent="0.25">
      <c r="B18" s="172"/>
      <c r="C18" s="30" t="s">
        <v>26</v>
      </c>
      <c r="D18" s="20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135</v>
      </c>
      <c r="O18">
        <v>584</v>
      </c>
      <c r="P18">
        <v>302</v>
      </c>
      <c r="Q18" s="21">
        <v>95</v>
      </c>
      <c r="S18" s="172"/>
      <c r="T18" s="166" t="s">
        <v>26</v>
      </c>
      <c r="U18" s="165">
        <v>1750</v>
      </c>
    </row>
    <row r="19" spans="2:21" x14ac:dyDescent="0.25">
      <c r="B19" s="172"/>
      <c r="C19" s="30" t="s">
        <v>27</v>
      </c>
      <c r="D19" s="20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163</v>
      </c>
      <c r="P19">
        <v>576</v>
      </c>
      <c r="Q19" s="21">
        <v>195</v>
      </c>
      <c r="S19" s="172"/>
      <c r="T19" s="166" t="s">
        <v>27</v>
      </c>
      <c r="U19" s="165">
        <v>1750</v>
      </c>
    </row>
    <row r="20" spans="2:21" x14ac:dyDescent="0.25">
      <c r="B20" s="172"/>
      <c r="C20" s="30" t="s">
        <v>28</v>
      </c>
      <c r="D20" s="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131</v>
      </c>
      <c r="Q20" s="21">
        <v>603</v>
      </c>
      <c r="S20" s="172"/>
      <c r="T20" s="166" t="s">
        <v>28</v>
      </c>
      <c r="U20" s="165">
        <v>1800</v>
      </c>
    </row>
    <row r="21" spans="2:21" x14ac:dyDescent="0.25">
      <c r="B21" s="172"/>
      <c r="C21" s="31" t="s">
        <v>29</v>
      </c>
      <c r="D21" s="25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3">
        <v>165</v>
      </c>
      <c r="S21" s="172"/>
      <c r="T21" s="167" t="s">
        <v>29</v>
      </c>
      <c r="U21" s="168">
        <v>1800</v>
      </c>
    </row>
  </sheetData>
  <mergeCells count="3">
    <mergeCell ref="D2:Q2"/>
    <mergeCell ref="B4:B21"/>
    <mergeCell ref="S4:S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9BAD-F616-44D3-B561-6E346AAA7947}">
  <dimension ref="A1:L59"/>
  <sheetViews>
    <sheetView workbookViewId="0">
      <selection activeCell="C2" sqref="C2"/>
    </sheetView>
  </sheetViews>
  <sheetFormatPr defaultColWidth="8.85546875" defaultRowHeight="15" x14ac:dyDescent="0.25"/>
  <cols>
    <col min="1" max="1" width="38" bestFit="1" customWidth="1"/>
    <col min="2" max="2" width="20.42578125" bestFit="1" customWidth="1"/>
  </cols>
  <sheetData>
    <row r="1" spans="1:12" ht="22.5" x14ac:dyDescent="0.3">
      <c r="A1" s="2" t="s">
        <v>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.75" x14ac:dyDescent="0.25">
      <c r="A2" s="6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x14ac:dyDescent="0.25">
      <c r="A3" s="7" t="s">
        <v>32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.75" x14ac:dyDescent="0.25">
      <c r="A5" s="33" t="s">
        <v>34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5.75" x14ac:dyDescent="0.25">
      <c r="A6" s="16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5.75" x14ac:dyDescent="0.25">
      <c r="A7" s="34" t="s">
        <v>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5.75" x14ac:dyDescent="0.25">
      <c r="A8" s="16" t="s">
        <v>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15.75" x14ac:dyDescent="0.25">
      <c r="A9" s="17"/>
    </row>
    <row r="10" spans="1:12" ht="15.75" x14ac:dyDescent="0.25">
      <c r="A10" s="17"/>
    </row>
    <row r="11" spans="1:12" ht="15.75" x14ac:dyDescent="0.25">
      <c r="A11" s="17"/>
    </row>
    <row r="12" spans="1:12" ht="15.75" x14ac:dyDescent="0.25">
      <c r="A12" s="17"/>
    </row>
    <row r="13" spans="1:12" ht="15.75" x14ac:dyDescent="0.25">
      <c r="A13" s="17"/>
    </row>
    <row r="14" spans="1:12" ht="15.75" x14ac:dyDescent="0.25">
      <c r="A14" s="17"/>
    </row>
    <row r="15" spans="1:12" ht="15.75" x14ac:dyDescent="0.25">
      <c r="A15" s="17"/>
    </row>
    <row r="16" spans="1:12" ht="15.75" x14ac:dyDescent="0.25">
      <c r="A16" s="17"/>
    </row>
    <row r="17" spans="1:12" ht="15.75" x14ac:dyDescent="0.25">
      <c r="A17" s="17"/>
    </row>
    <row r="18" spans="1:12" ht="15.75" x14ac:dyDescent="0.25">
      <c r="A18" s="17"/>
    </row>
    <row r="19" spans="1:12" ht="15.75" x14ac:dyDescent="0.25">
      <c r="A19" s="6" t="s">
        <v>36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5.75" x14ac:dyDescent="0.25">
      <c r="A20" s="6" t="s">
        <v>37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31" spans="1:12" ht="15.75" x14ac:dyDescent="0.25">
      <c r="A31" s="6" t="s">
        <v>38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15.75" x14ac:dyDescent="0.25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15.75" x14ac:dyDescent="0.25">
      <c r="A33" s="6" t="s">
        <v>39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5.75" x14ac:dyDescent="0.25">
      <c r="A34" s="6" t="s">
        <v>37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15.75" x14ac:dyDescent="0.25">
      <c r="A35" s="35"/>
    </row>
    <row r="36" spans="1:12" ht="15.75" x14ac:dyDescent="0.25">
      <c r="A36" s="36"/>
    </row>
    <row r="37" spans="1:12" ht="15.75" x14ac:dyDescent="0.25">
      <c r="A37" s="3"/>
    </row>
    <row r="38" spans="1:12" ht="15.75" x14ac:dyDescent="0.25">
      <c r="A38" s="3"/>
    </row>
    <row r="39" spans="1:12" ht="15.75" x14ac:dyDescent="0.25">
      <c r="A39" s="3"/>
    </row>
    <row r="40" spans="1:12" ht="15.75" x14ac:dyDescent="0.25">
      <c r="A40" s="3"/>
    </row>
    <row r="41" spans="1:12" ht="15.75" x14ac:dyDescent="0.25">
      <c r="A41" s="3"/>
    </row>
    <row r="42" spans="1:12" ht="15.75" x14ac:dyDescent="0.25">
      <c r="A42" s="3"/>
    </row>
    <row r="43" spans="1:12" ht="15.75" x14ac:dyDescent="0.25">
      <c r="A43" s="1"/>
    </row>
    <row r="44" spans="1:12" ht="15.75" x14ac:dyDescent="0.25">
      <c r="A44" s="1"/>
    </row>
    <row r="45" spans="1:12" ht="15.75" x14ac:dyDescent="0.25">
      <c r="A45" s="6" t="s">
        <v>42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15.75" x14ac:dyDescent="0.25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15.75" x14ac:dyDescent="0.25">
      <c r="A47" s="6" t="s">
        <v>43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5.75" x14ac:dyDescent="0.25">
      <c r="A48" s="16" t="s">
        <v>40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ht="15.75" x14ac:dyDescent="0.25">
      <c r="A49" s="17"/>
    </row>
    <row r="50" spans="1:12" ht="15.75" x14ac:dyDescent="0.25">
      <c r="A50" s="17"/>
    </row>
    <row r="51" spans="1:12" ht="15.75" x14ac:dyDescent="0.25">
      <c r="A51" s="17"/>
    </row>
    <row r="52" spans="1:12" ht="15.75" x14ac:dyDescent="0.25">
      <c r="A52" s="17"/>
    </row>
    <row r="53" spans="1:12" ht="15.75" x14ac:dyDescent="0.25">
      <c r="A53" s="17"/>
    </row>
    <row r="54" spans="1:12" ht="15.75" x14ac:dyDescent="0.25">
      <c r="A54" s="17"/>
    </row>
    <row r="56" spans="1:12" ht="15.75" x14ac:dyDescent="0.25">
      <c r="A56" s="17"/>
    </row>
    <row r="57" spans="1:12" ht="15.75" x14ac:dyDescent="0.25">
      <c r="A57" s="17"/>
    </row>
    <row r="58" spans="1:12" ht="15.75" x14ac:dyDescent="0.25">
      <c r="A58" s="17"/>
    </row>
    <row r="59" spans="1:12" ht="15.75" x14ac:dyDescent="0.25">
      <c r="A59" s="16" t="s">
        <v>41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B78E-A085-4D12-A9F1-AF54B139DAA7}">
  <dimension ref="A1:O24"/>
  <sheetViews>
    <sheetView zoomScale="80" zoomScaleNormal="80" workbookViewId="0">
      <selection activeCell="M19" sqref="M19"/>
    </sheetView>
  </sheetViews>
  <sheetFormatPr defaultColWidth="12.28515625" defaultRowHeight="15.75" x14ac:dyDescent="0.25"/>
  <cols>
    <col min="1" max="1" width="14.7109375" style="38" bestFit="1" customWidth="1"/>
    <col min="2" max="2" width="16.7109375" style="38" bestFit="1" customWidth="1"/>
    <col min="3" max="3" width="13.5703125" style="38" bestFit="1" customWidth="1"/>
    <col min="4" max="4" width="18" style="38" bestFit="1" customWidth="1"/>
    <col min="5" max="5" width="6.28515625" style="38" customWidth="1"/>
    <col min="6" max="6" width="21" style="38" customWidth="1"/>
    <col min="7" max="7" width="17.42578125" style="38" customWidth="1"/>
    <col min="8" max="8" width="6.28515625" style="38" customWidth="1"/>
    <col min="9" max="9" width="10.7109375" style="38" bestFit="1" customWidth="1"/>
    <col min="10" max="10" width="7.85546875" style="38" customWidth="1"/>
    <col min="11" max="11" width="14.140625" style="38" bestFit="1" customWidth="1"/>
    <col min="12" max="12" width="6.28515625" style="38" customWidth="1"/>
    <col min="13" max="13" width="77.28515625" style="38" bestFit="1" customWidth="1"/>
    <col min="14" max="14" width="28.28515625" style="38" bestFit="1" customWidth="1"/>
    <col min="15" max="15" width="26.7109375" style="38" bestFit="1" customWidth="1"/>
    <col min="16" max="16384" width="12.28515625" style="38"/>
  </cols>
  <sheetData>
    <row r="1" spans="1:15" x14ac:dyDescent="0.25">
      <c r="A1" s="37"/>
    </row>
    <row r="2" spans="1:15" x14ac:dyDescent="0.25">
      <c r="A2" s="39" t="s">
        <v>312</v>
      </c>
    </row>
    <row r="3" spans="1:15" x14ac:dyDescent="0.25">
      <c r="A3" s="37" t="s">
        <v>44</v>
      </c>
    </row>
    <row r="4" spans="1:15" x14ac:dyDescent="0.25">
      <c r="A4" s="37" t="s">
        <v>45</v>
      </c>
    </row>
    <row r="5" spans="1:15" x14ac:dyDescent="0.25">
      <c r="A5" s="37"/>
    </row>
    <row r="6" spans="1:15" x14ac:dyDescent="0.25">
      <c r="A6" s="173" t="s">
        <v>46</v>
      </c>
      <c r="B6" s="174"/>
      <c r="C6" s="174"/>
      <c r="D6" s="175"/>
      <c r="E6" s="40"/>
      <c r="F6" s="176" t="s">
        <v>47</v>
      </c>
      <c r="G6" s="176"/>
      <c r="I6" s="42"/>
      <c r="J6" s="42" t="s">
        <v>48</v>
      </c>
      <c r="K6" s="41" t="s">
        <v>49</v>
      </c>
      <c r="M6" s="43" t="s">
        <v>50</v>
      </c>
      <c r="N6" s="41" t="s">
        <v>51</v>
      </c>
      <c r="O6" s="41" t="s">
        <v>52</v>
      </c>
    </row>
    <row r="7" spans="1:15" x14ac:dyDescent="0.25">
      <c r="A7" s="44" t="s">
        <v>53</v>
      </c>
      <c r="B7" s="44" t="s">
        <v>54</v>
      </c>
      <c r="C7" s="44" t="s">
        <v>55</v>
      </c>
      <c r="D7" s="45" t="s">
        <v>56</v>
      </c>
      <c r="F7" s="46" t="s">
        <v>57</v>
      </c>
      <c r="G7" s="47">
        <v>0.8</v>
      </c>
      <c r="I7" s="46" t="s">
        <v>58</v>
      </c>
      <c r="J7" s="46" t="s">
        <v>59</v>
      </c>
      <c r="K7" s="68">
        <v>55000</v>
      </c>
      <c r="M7" s="46" t="s">
        <v>60</v>
      </c>
      <c r="N7" s="142">
        <v>2</v>
      </c>
      <c r="O7" s="48" t="s">
        <v>61</v>
      </c>
    </row>
    <row r="8" spans="1:15" ht="15.75" customHeight="1" x14ac:dyDescent="0.25">
      <c r="A8" s="49">
        <v>44788</v>
      </c>
      <c r="B8" s="50" t="s">
        <v>62</v>
      </c>
      <c r="C8" s="49">
        <v>39528</v>
      </c>
      <c r="D8" s="51">
        <v>1500</v>
      </c>
      <c r="E8" s="52"/>
      <c r="F8" s="46" t="s">
        <v>63</v>
      </c>
      <c r="G8" s="48" t="s">
        <v>64</v>
      </c>
      <c r="I8" s="46" t="s">
        <v>65</v>
      </c>
      <c r="J8" s="46" t="s">
        <v>66</v>
      </c>
      <c r="K8" s="68">
        <v>65000</v>
      </c>
      <c r="M8" s="46" t="s">
        <v>67</v>
      </c>
      <c r="N8" s="139">
        <v>6.11</v>
      </c>
      <c r="O8" s="68">
        <v>100</v>
      </c>
    </row>
    <row r="9" spans="1:15" x14ac:dyDescent="0.25">
      <c r="A9" s="49">
        <v>44834</v>
      </c>
      <c r="B9" s="50" t="s">
        <v>62</v>
      </c>
      <c r="C9" s="49">
        <v>39528</v>
      </c>
      <c r="D9" s="51">
        <v>1500</v>
      </c>
      <c r="E9" s="52"/>
      <c r="F9" s="46" t="s">
        <v>68</v>
      </c>
      <c r="G9" s="68">
        <v>4000</v>
      </c>
      <c r="I9" s="46" t="s">
        <v>69</v>
      </c>
      <c r="J9" s="46" t="s">
        <v>62</v>
      </c>
      <c r="K9" s="48" t="s">
        <v>70</v>
      </c>
      <c r="M9" s="46" t="s">
        <v>71</v>
      </c>
      <c r="N9" s="48" t="s">
        <v>72</v>
      </c>
      <c r="O9" s="48" t="s">
        <v>72</v>
      </c>
    </row>
    <row r="10" spans="1:15" x14ac:dyDescent="0.25">
      <c r="A10" s="49">
        <v>44836</v>
      </c>
      <c r="B10" s="50" t="s">
        <v>62</v>
      </c>
      <c r="C10" s="49">
        <v>39528</v>
      </c>
      <c r="D10" s="51">
        <v>1200</v>
      </c>
      <c r="E10" s="52"/>
    </row>
    <row r="11" spans="1:15" x14ac:dyDescent="0.25">
      <c r="A11" s="49">
        <v>44865</v>
      </c>
      <c r="B11" s="50" t="s">
        <v>62</v>
      </c>
      <c r="C11" s="49">
        <v>39528</v>
      </c>
      <c r="D11" s="51">
        <v>1500</v>
      </c>
      <c r="E11" s="52"/>
      <c r="G11" s="141"/>
    </row>
    <row r="12" spans="1:15" x14ac:dyDescent="0.25">
      <c r="A12" s="49">
        <v>44895</v>
      </c>
      <c r="B12" s="50" t="s">
        <v>62</v>
      </c>
      <c r="C12" s="49">
        <v>39528</v>
      </c>
      <c r="D12" s="51">
        <v>1500</v>
      </c>
      <c r="E12" s="52"/>
      <c r="N12" s="138"/>
      <c r="O12" s="138"/>
    </row>
    <row r="13" spans="1:15" x14ac:dyDescent="0.25">
      <c r="A13" s="49">
        <v>44926</v>
      </c>
      <c r="B13" s="50" t="s">
        <v>62</v>
      </c>
      <c r="C13" s="49">
        <v>39528</v>
      </c>
      <c r="D13" s="51">
        <v>1500</v>
      </c>
      <c r="E13" s="52"/>
      <c r="N13" s="138"/>
      <c r="O13" s="138"/>
    </row>
    <row r="14" spans="1:15" x14ac:dyDescent="0.25">
      <c r="A14" s="49">
        <v>44211</v>
      </c>
      <c r="B14" s="50" t="s">
        <v>62</v>
      </c>
      <c r="C14" s="49">
        <v>39528</v>
      </c>
      <c r="D14" s="51">
        <v>320</v>
      </c>
      <c r="E14" s="52"/>
    </row>
    <row r="15" spans="1:15" x14ac:dyDescent="0.25">
      <c r="A15" s="49">
        <v>44957</v>
      </c>
      <c r="B15" s="50" t="s">
        <v>62</v>
      </c>
      <c r="C15" s="49">
        <v>39528</v>
      </c>
      <c r="D15" s="51">
        <v>1500</v>
      </c>
      <c r="E15" s="52"/>
    </row>
    <row r="16" spans="1:15" x14ac:dyDescent="0.25">
      <c r="A16" s="49">
        <v>44985</v>
      </c>
      <c r="B16" s="50" t="s">
        <v>62</v>
      </c>
      <c r="C16" s="49">
        <v>39528</v>
      </c>
      <c r="D16" s="51">
        <v>1500</v>
      </c>
      <c r="E16" s="52"/>
    </row>
    <row r="17" spans="1:5" x14ac:dyDescent="0.25">
      <c r="A17" s="49">
        <v>45016</v>
      </c>
      <c r="B17" s="50" t="s">
        <v>62</v>
      </c>
      <c r="C17" s="49">
        <v>39528</v>
      </c>
      <c r="D17" s="51">
        <v>1500</v>
      </c>
      <c r="E17" s="52"/>
    </row>
    <row r="18" spans="1:5" x14ac:dyDescent="0.25">
      <c r="A18" s="49">
        <v>45046</v>
      </c>
      <c r="B18" s="50" t="s">
        <v>62</v>
      </c>
      <c r="C18" s="49">
        <v>39528</v>
      </c>
      <c r="D18" s="51">
        <v>1500</v>
      </c>
      <c r="E18" s="52"/>
    </row>
    <row r="19" spans="1:5" x14ac:dyDescent="0.25">
      <c r="A19" s="49">
        <v>45077</v>
      </c>
      <c r="B19" s="50" t="s">
        <v>62</v>
      </c>
      <c r="C19" s="49">
        <v>39528</v>
      </c>
      <c r="D19" s="51">
        <v>1500</v>
      </c>
      <c r="E19" s="52"/>
    </row>
    <row r="20" spans="1:5" x14ac:dyDescent="0.25">
      <c r="A20" s="49">
        <v>45107</v>
      </c>
      <c r="B20" s="50" t="s">
        <v>62</v>
      </c>
      <c r="C20" s="49">
        <v>39528</v>
      </c>
      <c r="D20" s="51">
        <v>1500</v>
      </c>
      <c r="E20" s="52"/>
    </row>
    <row r="21" spans="1:5" x14ac:dyDescent="0.25">
      <c r="A21" s="49">
        <v>45138</v>
      </c>
      <c r="B21" s="50" t="s">
        <v>62</v>
      </c>
      <c r="C21" s="49">
        <v>39528</v>
      </c>
      <c r="D21" s="51">
        <v>1500</v>
      </c>
      <c r="E21" s="52"/>
    </row>
    <row r="23" spans="1:5" x14ac:dyDescent="0.25">
      <c r="C23" s="53"/>
    </row>
    <row r="24" spans="1:5" x14ac:dyDescent="0.25">
      <c r="C24" s="53"/>
    </row>
  </sheetData>
  <mergeCells count="2">
    <mergeCell ref="A6:D6"/>
    <mergeCell ref="F6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94CC-0DBF-48A6-BC83-A005861203A4}">
  <dimension ref="A2:H55"/>
  <sheetViews>
    <sheetView zoomScale="80" zoomScaleNormal="80" workbookViewId="0">
      <selection activeCell="H9" sqref="H9"/>
    </sheetView>
  </sheetViews>
  <sheetFormatPr defaultColWidth="12.28515625" defaultRowHeight="15.75" x14ac:dyDescent="0.25"/>
  <cols>
    <col min="1" max="1" width="30.7109375" style="38" customWidth="1"/>
    <col min="2" max="2" width="21.85546875" style="38" customWidth="1"/>
    <col min="3" max="3" width="18.5703125" style="38" customWidth="1"/>
    <col min="4" max="4" width="6.28515625" style="38" customWidth="1"/>
    <col min="5" max="5" width="21" style="38" bestFit="1" customWidth="1"/>
    <col min="6" max="6" width="41.85546875" style="38" bestFit="1" customWidth="1"/>
    <col min="7" max="7" width="13.28515625" style="38" bestFit="1" customWidth="1"/>
    <col min="8" max="8" width="39.28515625" style="38" bestFit="1" customWidth="1"/>
    <col min="9" max="16384" width="12.28515625" style="38"/>
  </cols>
  <sheetData>
    <row r="2" spans="1:6" x14ac:dyDescent="0.25">
      <c r="A2" s="54" t="s">
        <v>73</v>
      </c>
    </row>
    <row r="3" spans="1:6" x14ac:dyDescent="0.25">
      <c r="A3" s="55" t="s">
        <v>74</v>
      </c>
    </row>
    <row r="4" spans="1:6" x14ac:dyDescent="0.25">
      <c r="A4" s="55" t="s">
        <v>75</v>
      </c>
    </row>
    <row r="5" spans="1:6" x14ac:dyDescent="0.25">
      <c r="A5" s="55" t="s">
        <v>76</v>
      </c>
    </row>
    <row r="6" spans="1:6" x14ac:dyDescent="0.25">
      <c r="A6" s="55" t="s">
        <v>77</v>
      </c>
    </row>
    <row r="7" spans="1:6" x14ac:dyDescent="0.25">
      <c r="A7" s="55" t="s">
        <v>78</v>
      </c>
    </row>
    <row r="9" spans="1:6" x14ac:dyDescent="0.25">
      <c r="A9" s="179" t="s">
        <v>79</v>
      </c>
      <c r="B9" s="179"/>
      <c r="C9" s="179"/>
    </row>
    <row r="10" spans="1:6" x14ac:dyDescent="0.25">
      <c r="A10" s="180" t="s">
        <v>80</v>
      </c>
      <c r="B10" s="180"/>
      <c r="C10" s="180"/>
    </row>
    <row r="11" spans="1:6" ht="15.75" customHeight="1" x14ac:dyDescent="0.25">
      <c r="A11" s="181" t="s">
        <v>81</v>
      </c>
      <c r="B11" s="181"/>
      <c r="C11" s="181"/>
    </row>
    <row r="12" spans="1:6" x14ac:dyDescent="0.25">
      <c r="A12" s="181"/>
      <c r="B12" s="181"/>
      <c r="C12" s="181"/>
    </row>
    <row r="13" spans="1:6" x14ac:dyDescent="0.25">
      <c r="A13" s="181"/>
      <c r="B13" s="181"/>
      <c r="C13" s="181"/>
    </row>
    <row r="14" spans="1:6" x14ac:dyDescent="0.25">
      <c r="A14" s="40"/>
      <c r="B14" s="40"/>
      <c r="C14" s="40"/>
    </row>
    <row r="15" spans="1:6" x14ac:dyDescent="0.25">
      <c r="A15" s="57" t="s">
        <v>82</v>
      </c>
      <c r="B15" s="143" t="s">
        <v>83</v>
      </c>
      <c r="C15" s="143" t="s">
        <v>84</v>
      </c>
      <c r="E15" s="176" t="s">
        <v>85</v>
      </c>
      <c r="F15" s="176"/>
    </row>
    <row r="16" spans="1:6" x14ac:dyDescent="0.25">
      <c r="A16" s="58" t="s">
        <v>86</v>
      </c>
      <c r="B16" s="59">
        <v>0</v>
      </c>
      <c r="C16" s="59">
        <v>0</v>
      </c>
      <c r="E16" s="46" t="s">
        <v>57</v>
      </c>
      <c r="F16" s="46" t="s">
        <v>87</v>
      </c>
    </row>
    <row r="17" spans="1:8" x14ac:dyDescent="0.25">
      <c r="A17" s="58" t="s">
        <v>88</v>
      </c>
      <c r="B17" s="59">
        <v>0</v>
      </c>
      <c r="C17" s="59">
        <v>0</v>
      </c>
      <c r="E17" s="46" t="s">
        <v>63</v>
      </c>
      <c r="F17" s="46" t="s">
        <v>89</v>
      </c>
    </row>
    <row r="18" spans="1:8" x14ac:dyDescent="0.25">
      <c r="A18" s="58" t="s">
        <v>90</v>
      </c>
      <c r="B18" s="59">
        <v>0</v>
      </c>
      <c r="C18" s="59">
        <v>0</v>
      </c>
      <c r="E18" s="46" t="s">
        <v>68</v>
      </c>
      <c r="F18" s="144">
        <v>2000000</v>
      </c>
    </row>
    <row r="19" spans="1:8" x14ac:dyDescent="0.25">
      <c r="A19" s="58" t="s">
        <v>91</v>
      </c>
      <c r="B19" s="59">
        <v>0</v>
      </c>
      <c r="C19" s="59">
        <v>0</v>
      </c>
      <c r="F19" s="141"/>
    </row>
    <row r="20" spans="1:8" x14ac:dyDescent="0.25">
      <c r="A20" s="58" t="s">
        <v>92</v>
      </c>
      <c r="B20" s="59">
        <v>0</v>
      </c>
      <c r="C20" s="59">
        <v>0</v>
      </c>
    </row>
    <row r="21" spans="1:8" x14ac:dyDescent="0.25">
      <c r="A21" s="58" t="s">
        <v>93</v>
      </c>
      <c r="B21" s="59">
        <v>0</v>
      </c>
      <c r="C21" s="59">
        <v>0</v>
      </c>
    </row>
    <row r="22" spans="1:8" x14ac:dyDescent="0.25">
      <c r="A22" s="58" t="s">
        <v>94</v>
      </c>
      <c r="B22" s="59">
        <v>0</v>
      </c>
      <c r="C22" s="59">
        <v>0</v>
      </c>
      <c r="E22" s="177" t="s">
        <v>95</v>
      </c>
      <c r="F22" s="178"/>
      <c r="G22" s="177" t="s">
        <v>96</v>
      </c>
      <c r="H22" s="178"/>
    </row>
    <row r="23" spans="1:8" x14ac:dyDescent="0.25">
      <c r="A23" s="58" t="s">
        <v>97</v>
      </c>
      <c r="B23" s="59">
        <v>0</v>
      </c>
      <c r="C23" s="59">
        <v>100</v>
      </c>
      <c r="E23" s="42" t="s">
        <v>98</v>
      </c>
      <c r="F23" s="41" t="s">
        <v>99</v>
      </c>
      <c r="G23" s="42" t="s">
        <v>98</v>
      </c>
      <c r="H23" s="41" t="s">
        <v>100</v>
      </c>
    </row>
    <row r="24" spans="1:8" x14ac:dyDescent="0.25">
      <c r="A24" s="58" t="s">
        <v>101</v>
      </c>
      <c r="B24" s="59">
        <v>0</v>
      </c>
      <c r="C24" s="59">
        <v>200</v>
      </c>
      <c r="E24" s="46" t="s">
        <v>102</v>
      </c>
      <c r="F24" s="139" t="s">
        <v>103</v>
      </c>
      <c r="G24" s="46" t="s">
        <v>104</v>
      </c>
      <c r="H24" s="60">
        <v>0.46800000000000003</v>
      </c>
    </row>
    <row r="25" spans="1:8" x14ac:dyDescent="0.25">
      <c r="A25" s="58" t="s">
        <v>105</v>
      </c>
      <c r="B25" s="59">
        <v>0</v>
      </c>
      <c r="C25" s="59">
        <v>300</v>
      </c>
    </row>
    <row r="26" spans="1:8" x14ac:dyDescent="0.25">
      <c r="A26" s="58" t="s">
        <v>106</v>
      </c>
      <c r="B26" s="59">
        <v>0</v>
      </c>
      <c r="C26" s="59">
        <v>400</v>
      </c>
    </row>
    <row r="27" spans="1:8" x14ac:dyDescent="0.25">
      <c r="A27" s="58" t="s">
        <v>107</v>
      </c>
      <c r="B27" s="59">
        <v>0</v>
      </c>
      <c r="C27" s="59">
        <v>500</v>
      </c>
      <c r="H27" s="140"/>
    </row>
    <row r="28" spans="1:8" x14ac:dyDescent="0.25">
      <c r="A28" s="58" t="s">
        <v>108</v>
      </c>
      <c r="B28" s="59">
        <v>0</v>
      </c>
      <c r="C28" s="59">
        <v>600</v>
      </c>
    </row>
    <row r="29" spans="1:8" x14ac:dyDescent="0.25">
      <c r="A29" s="58" t="s">
        <v>109</v>
      </c>
      <c r="B29" s="59">
        <v>0</v>
      </c>
      <c r="C29" s="59">
        <v>700</v>
      </c>
    </row>
    <row r="30" spans="1:8" x14ac:dyDescent="0.25">
      <c r="A30" s="58" t="s">
        <v>110</v>
      </c>
      <c r="B30" s="59">
        <v>0</v>
      </c>
      <c r="C30" s="59">
        <v>800</v>
      </c>
    </row>
    <row r="31" spans="1:8" x14ac:dyDescent="0.25">
      <c r="A31" s="58" t="s">
        <v>111</v>
      </c>
      <c r="B31" s="59">
        <v>650</v>
      </c>
      <c r="C31" s="59">
        <v>900</v>
      </c>
      <c r="D31" s="61"/>
      <c r="E31" s="138"/>
    </row>
    <row r="32" spans="1:8" x14ac:dyDescent="0.25">
      <c r="A32" s="58" t="s">
        <v>112</v>
      </c>
      <c r="B32" s="59">
        <v>800</v>
      </c>
      <c r="C32" s="59">
        <v>1150</v>
      </c>
      <c r="D32" s="61"/>
    </row>
    <row r="33" spans="1:4" x14ac:dyDescent="0.25">
      <c r="A33" s="58" t="s">
        <v>113</v>
      </c>
      <c r="B33" s="59">
        <v>950</v>
      </c>
      <c r="C33" s="59">
        <v>1350</v>
      </c>
      <c r="D33" s="61"/>
    </row>
    <row r="34" spans="1:4" x14ac:dyDescent="0.25">
      <c r="A34" s="58" t="s">
        <v>114</v>
      </c>
      <c r="B34" s="59">
        <v>1100</v>
      </c>
      <c r="C34" s="59">
        <v>1500</v>
      </c>
      <c r="D34" s="61"/>
    </row>
    <row r="35" spans="1:4" x14ac:dyDescent="0.25">
      <c r="A35" s="58" t="s">
        <v>115</v>
      </c>
      <c r="B35" s="59">
        <v>1300</v>
      </c>
      <c r="C35" s="59">
        <v>1700</v>
      </c>
      <c r="D35" s="61"/>
    </row>
    <row r="36" spans="1:4" x14ac:dyDescent="0.25">
      <c r="A36" s="58" t="s">
        <v>116</v>
      </c>
      <c r="B36" s="59">
        <v>1400</v>
      </c>
      <c r="C36" s="59">
        <v>1875</v>
      </c>
      <c r="D36" s="61"/>
    </row>
    <row r="37" spans="1:4" x14ac:dyDescent="0.25">
      <c r="A37" s="58" t="s">
        <v>117</v>
      </c>
      <c r="B37" s="59">
        <v>1500</v>
      </c>
      <c r="C37" s="59">
        <v>2000</v>
      </c>
      <c r="D37" s="61"/>
    </row>
    <row r="38" spans="1:4" x14ac:dyDescent="0.25">
      <c r="A38" s="58" t="s">
        <v>118</v>
      </c>
      <c r="B38" s="59">
        <v>1600</v>
      </c>
      <c r="C38" s="59">
        <v>2150</v>
      </c>
      <c r="D38" s="61"/>
    </row>
    <row r="39" spans="1:4" x14ac:dyDescent="0.25">
      <c r="A39" s="58" t="s">
        <v>119</v>
      </c>
      <c r="B39" s="59">
        <v>1700</v>
      </c>
      <c r="C39" s="59">
        <v>2275</v>
      </c>
      <c r="D39" s="61"/>
    </row>
    <row r="40" spans="1:4" x14ac:dyDescent="0.25">
      <c r="A40" s="58" t="s">
        <v>120</v>
      </c>
      <c r="B40" s="59">
        <v>1800</v>
      </c>
      <c r="C40" s="59">
        <v>2400</v>
      </c>
      <c r="D40" s="61"/>
    </row>
    <row r="41" spans="1:4" x14ac:dyDescent="0.25">
      <c r="A41" s="58" t="s">
        <v>121</v>
      </c>
      <c r="B41" s="59">
        <v>1900</v>
      </c>
      <c r="C41" s="59">
        <v>2550</v>
      </c>
      <c r="D41" s="61"/>
    </row>
    <row r="42" spans="1:4" x14ac:dyDescent="0.25">
      <c r="A42" s="58" t="s">
        <v>122</v>
      </c>
      <c r="B42" s="59">
        <v>2000</v>
      </c>
      <c r="C42" s="59">
        <v>2675</v>
      </c>
      <c r="D42" s="61"/>
    </row>
    <row r="43" spans="1:4" x14ac:dyDescent="0.25">
      <c r="A43" s="58" t="s">
        <v>123</v>
      </c>
      <c r="B43" s="59">
        <v>2250</v>
      </c>
      <c r="C43" s="59">
        <v>3000</v>
      </c>
      <c r="D43" s="61"/>
    </row>
    <row r="44" spans="1:4" x14ac:dyDescent="0.25">
      <c r="A44" s="58" t="s">
        <v>124</v>
      </c>
      <c r="B44" s="59">
        <v>2500</v>
      </c>
      <c r="C44" s="59">
        <v>3350</v>
      </c>
      <c r="D44" s="61"/>
    </row>
    <row r="45" spans="1:4" x14ac:dyDescent="0.25">
      <c r="A45" s="58" t="s">
        <v>125</v>
      </c>
      <c r="B45" s="59">
        <v>2750</v>
      </c>
      <c r="C45" s="59">
        <v>3675</v>
      </c>
      <c r="D45" s="61"/>
    </row>
    <row r="46" spans="1:4" x14ac:dyDescent="0.25">
      <c r="A46" s="58" t="s">
        <v>126</v>
      </c>
      <c r="B46" s="59">
        <v>3000</v>
      </c>
      <c r="C46" s="59">
        <v>4000</v>
      </c>
      <c r="D46" s="61"/>
    </row>
    <row r="47" spans="1:4" x14ac:dyDescent="0.25">
      <c r="A47" s="58" t="s">
        <v>127</v>
      </c>
      <c r="B47" s="59">
        <v>3500</v>
      </c>
      <c r="C47" s="59">
        <v>4675</v>
      </c>
      <c r="D47" s="61"/>
    </row>
    <row r="48" spans="1:4" x14ac:dyDescent="0.25">
      <c r="A48" s="58" t="s">
        <v>128</v>
      </c>
      <c r="B48" s="59">
        <v>4000</v>
      </c>
      <c r="C48" s="59">
        <v>5350</v>
      </c>
      <c r="D48" s="61"/>
    </row>
    <row r="49" spans="1:4" x14ac:dyDescent="0.25">
      <c r="A49" s="58" t="s">
        <v>129</v>
      </c>
      <c r="B49" s="59">
        <v>4500</v>
      </c>
      <c r="C49" s="59">
        <v>6000</v>
      </c>
      <c r="D49" s="61"/>
    </row>
    <row r="50" spans="1:4" x14ac:dyDescent="0.25">
      <c r="A50" s="58" t="s">
        <v>130</v>
      </c>
      <c r="B50" s="59">
        <v>5000</v>
      </c>
      <c r="C50" s="59">
        <v>6675</v>
      </c>
      <c r="D50" s="61"/>
    </row>
    <row r="51" spans="1:4" x14ac:dyDescent="0.25">
      <c r="A51" s="58" t="s">
        <v>131</v>
      </c>
      <c r="B51" s="59">
        <v>6000</v>
      </c>
      <c r="C51" s="59">
        <v>8000</v>
      </c>
      <c r="D51" s="61"/>
    </row>
    <row r="52" spans="1:4" x14ac:dyDescent="0.25">
      <c r="A52" s="58" t="s">
        <v>132</v>
      </c>
      <c r="B52" s="59">
        <v>7000</v>
      </c>
      <c r="C52" s="59">
        <v>9350</v>
      </c>
      <c r="D52" s="61"/>
    </row>
    <row r="53" spans="1:4" x14ac:dyDescent="0.25">
      <c r="A53" s="58" t="s">
        <v>133</v>
      </c>
      <c r="B53" s="59">
        <v>8000</v>
      </c>
      <c r="C53" s="59">
        <v>10000</v>
      </c>
      <c r="D53" s="61"/>
    </row>
    <row r="54" spans="1:4" x14ac:dyDescent="0.25">
      <c r="A54" s="58" t="s">
        <v>134</v>
      </c>
      <c r="B54" s="59">
        <v>9000</v>
      </c>
      <c r="C54" s="59">
        <v>10000</v>
      </c>
      <c r="D54" s="61"/>
    </row>
    <row r="55" spans="1:4" x14ac:dyDescent="0.25">
      <c r="A55" s="62" t="s">
        <v>135</v>
      </c>
      <c r="B55" s="63">
        <v>10000</v>
      </c>
      <c r="C55" s="63">
        <v>10000</v>
      </c>
      <c r="D55" s="61"/>
    </row>
  </sheetData>
  <mergeCells count="6">
    <mergeCell ref="G22:H22"/>
    <mergeCell ref="A9:C9"/>
    <mergeCell ref="A10:C10"/>
    <mergeCell ref="A11:C13"/>
    <mergeCell ref="E15:F15"/>
    <mergeCell ref="E22:F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916A-AF96-4D78-B8D5-86CC5F353A8B}">
  <dimension ref="A2:M52"/>
  <sheetViews>
    <sheetView zoomScale="80" zoomScaleNormal="80" workbookViewId="0">
      <selection activeCell="F14" sqref="F14"/>
    </sheetView>
  </sheetViews>
  <sheetFormatPr defaultColWidth="12.28515625" defaultRowHeight="15.75" x14ac:dyDescent="0.25"/>
  <cols>
    <col min="1" max="2" width="11.7109375" style="38" customWidth="1"/>
    <col min="3" max="3" width="23.42578125" style="38" bestFit="1" customWidth="1"/>
    <col min="4" max="4" width="4.7109375" style="38" customWidth="1"/>
    <col min="5" max="5" width="25.7109375" style="38" bestFit="1" customWidth="1"/>
    <col min="6" max="6" width="63.5703125" style="38" bestFit="1" customWidth="1"/>
    <col min="7" max="7" width="6.28515625" style="38" customWidth="1"/>
    <col min="8" max="8" width="33" style="38" customWidth="1"/>
    <col min="9" max="9" width="13.140625" style="38" bestFit="1" customWidth="1"/>
    <col min="10" max="10" width="36.42578125" style="38" bestFit="1" customWidth="1"/>
    <col min="11" max="11" width="17" style="38" bestFit="1" customWidth="1"/>
    <col min="12" max="16384" width="12.28515625" style="38"/>
  </cols>
  <sheetData>
    <row r="2" spans="1:13" x14ac:dyDescent="0.25">
      <c r="A2" s="54" t="s">
        <v>136</v>
      </c>
    </row>
    <row r="3" spans="1:13" x14ac:dyDescent="0.25">
      <c r="A3" s="55" t="s">
        <v>137</v>
      </c>
    </row>
    <row r="4" spans="1:13" x14ac:dyDescent="0.25">
      <c r="A4" s="55" t="s">
        <v>138</v>
      </c>
    </row>
    <row r="5" spans="1:13" x14ac:dyDescent="0.25">
      <c r="D5" s="56"/>
    </row>
    <row r="6" spans="1:13" ht="15.6" customHeight="1" x14ac:dyDescent="0.25">
      <c r="A6" s="64" t="s">
        <v>0</v>
      </c>
      <c r="B6" s="64" t="s">
        <v>139</v>
      </c>
      <c r="C6" s="64" t="s">
        <v>140</v>
      </c>
      <c r="D6" s="40"/>
      <c r="E6" s="41" t="s">
        <v>141</v>
      </c>
      <c r="F6" s="42" t="s">
        <v>142</v>
      </c>
      <c r="I6" s="65" t="s">
        <v>143</v>
      </c>
      <c r="J6" s="65" t="s">
        <v>144</v>
      </c>
      <c r="K6" s="65" t="s">
        <v>145</v>
      </c>
      <c r="L6" s="66"/>
      <c r="M6" s="67"/>
    </row>
    <row r="7" spans="1:13" ht="15.6" customHeight="1" x14ac:dyDescent="0.25">
      <c r="A7" s="50">
        <v>2017</v>
      </c>
      <c r="B7" s="68">
        <v>55300</v>
      </c>
      <c r="C7" s="68">
        <v>40000</v>
      </c>
      <c r="D7" s="69"/>
      <c r="E7" s="182" t="s">
        <v>146</v>
      </c>
      <c r="F7" s="46" t="s">
        <v>147</v>
      </c>
      <c r="H7" s="185" t="s">
        <v>148</v>
      </c>
      <c r="I7" s="187">
        <v>524.64</v>
      </c>
      <c r="J7" s="187">
        <v>940.19</v>
      </c>
      <c r="K7" s="187">
        <v>1464.83</v>
      </c>
      <c r="L7" s="66"/>
      <c r="M7" s="67"/>
    </row>
    <row r="8" spans="1:13" ht="15.6" customHeight="1" x14ac:dyDescent="0.25">
      <c r="A8" s="70">
        <f t="shared" ref="A8:A13" si="0">A7+1</f>
        <v>2018</v>
      </c>
      <c r="B8" s="71">
        <v>55900</v>
      </c>
      <c r="C8" s="68">
        <v>42500</v>
      </c>
      <c r="D8" s="69"/>
      <c r="E8" s="183"/>
      <c r="F8" s="46" t="s">
        <v>149</v>
      </c>
      <c r="H8" s="186"/>
      <c r="I8" s="188"/>
      <c r="J8" s="189"/>
      <c r="K8" s="189"/>
      <c r="M8" s="67"/>
    </row>
    <row r="9" spans="1:13" ht="15.6" customHeight="1" x14ac:dyDescent="0.25">
      <c r="A9" s="70">
        <f t="shared" si="0"/>
        <v>2019</v>
      </c>
      <c r="B9" s="71">
        <v>57400</v>
      </c>
      <c r="C9" s="68">
        <v>45000</v>
      </c>
      <c r="D9" s="69"/>
      <c r="E9" s="183"/>
      <c r="F9" s="46" t="s">
        <v>150</v>
      </c>
      <c r="M9" s="67"/>
    </row>
    <row r="10" spans="1:13" ht="15.6" customHeight="1" x14ac:dyDescent="0.25">
      <c r="A10" s="70">
        <f t="shared" si="0"/>
        <v>2020</v>
      </c>
      <c r="B10" s="71">
        <v>58700</v>
      </c>
      <c r="C10" s="68">
        <v>47500</v>
      </c>
      <c r="D10" s="40"/>
      <c r="E10" s="184"/>
      <c r="F10" s="46" t="s">
        <v>151</v>
      </c>
      <c r="I10" s="137"/>
      <c r="J10" s="137"/>
      <c r="K10" s="137"/>
    </row>
    <row r="11" spans="1:13" ht="15.6" customHeight="1" x14ac:dyDescent="0.25">
      <c r="A11" s="70">
        <f t="shared" si="0"/>
        <v>2021</v>
      </c>
      <c r="B11" s="68">
        <v>61600</v>
      </c>
      <c r="C11" s="68">
        <v>50000</v>
      </c>
      <c r="D11" s="72"/>
    </row>
    <row r="12" spans="1:13" ht="15.6" customHeight="1" x14ac:dyDescent="0.25">
      <c r="A12" s="70">
        <f t="shared" si="0"/>
        <v>2022</v>
      </c>
      <c r="B12" s="73">
        <v>64900</v>
      </c>
      <c r="C12" s="68">
        <v>55000</v>
      </c>
      <c r="D12" s="74"/>
    </row>
    <row r="13" spans="1:13" ht="15.6" customHeight="1" x14ac:dyDescent="0.25">
      <c r="A13" s="70">
        <f t="shared" si="0"/>
        <v>2023</v>
      </c>
      <c r="B13" s="73">
        <v>68145</v>
      </c>
      <c r="C13" s="68">
        <v>65000</v>
      </c>
      <c r="D13" s="74"/>
    </row>
    <row r="14" spans="1:13" x14ac:dyDescent="0.25">
      <c r="A14" s="74"/>
      <c r="B14" s="74"/>
      <c r="C14" s="74"/>
      <c r="D14" s="74"/>
    </row>
    <row r="15" spans="1:13" x14ac:dyDescent="0.25">
      <c r="A15" s="74"/>
      <c r="B15" s="74"/>
      <c r="C15" s="74"/>
      <c r="D15" s="74"/>
    </row>
    <row r="16" spans="1:13" x14ac:dyDescent="0.25">
      <c r="A16" s="74"/>
      <c r="B16" s="74"/>
      <c r="C16" s="74"/>
      <c r="D16" s="74"/>
    </row>
    <row r="17" spans="1:4" x14ac:dyDescent="0.25">
      <c r="A17" s="74"/>
      <c r="B17" s="74"/>
      <c r="C17" s="74"/>
      <c r="D17" s="74"/>
    </row>
    <row r="18" spans="1:4" x14ac:dyDescent="0.25">
      <c r="A18" s="74"/>
      <c r="B18" s="74"/>
      <c r="C18" s="74"/>
      <c r="D18" s="74"/>
    </row>
    <row r="19" spans="1:4" x14ac:dyDescent="0.25">
      <c r="A19" s="74"/>
      <c r="B19" s="74"/>
      <c r="C19" s="74"/>
      <c r="D19" s="74"/>
    </row>
    <row r="20" spans="1:4" x14ac:dyDescent="0.25">
      <c r="A20" s="74"/>
      <c r="B20" s="74"/>
      <c r="C20" s="74"/>
      <c r="D20" s="74"/>
    </row>
    <row r="21" spans="1:4" x14ac:dyDescent="0.25">
      <c r="A21" s="74"/>
      <c r="B21" s="74"/>
      <c r="C21" s="74"/>
      <c r="D21" s="74"/>
    </row>
    <row r="22" spans="1:4" x14ac:dyDescent="0.25">
      <c r="A22" s="74"/>
      <c r="B22" s="74"/>
      <c r="C22" s="74"/>
      <c r="D22" s="74"/>
    </row>
    <row r="23" spans="1:4" x14ac:dyDescent="0.25">
      <c r="A23" s="74"/>
      <c r="B23" s="74"/>
      <c r="C23" s="74"/>
      <c r="D23" s="74"/>
    </row>
    <row r="24" spans="1:4" x14ac:dyDescent="0.25">
      <c r="A24" s="74"/>
      <c r="B24" s="74"/>
      <c r="C24" s="74"/>
      <c r="D24" s="74"/>
    </row>
    <row r="25" spans="1:4" x14ac:dyDescent="0.25">
      <c r="A25" s="74"/>
      <c r="B25" s="74"/>
      <c r="C25" s="74"/>
      <c r="D25" s="74"/>
    </row>
    <row r="26" spans="1:4" x14ac:dyDescent="0.25">
      <c r="A26" s="74"/>
      <c r="B26" s="74"/>
      <c r="C26" s="74"/>
      <c r="D26" s="74"/>
    </row>
    <row r="27" spans="1:4" x14ac:dyDescent="0.25">
      <c r="A27" s="74"/>
      <c r="B27" s="74"/>
      <c r="C27" s="74"/>
      <c r="D27" s="74"/>
    </row>
    <row r="28" spans="1:4" x14ac:dyDescent="0.25">
      <c r="A28" s="74"/>
      <c r="B28" s="74"/>
      <c r="C28" s="74"/>
      <c r="D28" s="74"/>
    </row>
    <row r="29" spans="1:4" x14ac:dyDescent="0.25">
      <c r="A29" s="74"/>
      <c r="B29" s="74"/>
      <c r="C29" s="74"/>
      <c r="D29" s="74"/>
    </row>
    <row r="30" spans="1:4" x14ac:dyDescent="0.25">
      <c r="A30" s="74"/>
      <c r="B30" s="74"/>
      <c r="C30" s="74"/>
      <c r="D30" s="74"/>
    </row>
    <row r="31" spans="1:4" x14ac:dyDescent="0.25">
      <c r="A31" s="74"/>
      <c r="B31" s="74"/>
      <c r="C31" s="74"/>
      <c r="D31" s="74"/>
    </row>
    <row r="32" spans="1:4" x14ac:dyDescent="0.25">
      <c r="A32" s="74"/>
      <c r="B32" s="74"/>
      <c r="C32" s="74"/>
      <c r="D32" s="74"/>
    </row>
    <row r="33" spans="1:4" x14ac:dyDescent="0.25">
      <c r="A33" s="74"/>
      <c r="B33" s="74"/>
      <c r="C33" s="74"/>
      <c r="D33" s="74"/>
    </row>
    <row r="34" spans="1:4" x14ac:dyDescent="0.25">
      <c r="A34" s="74"/>
      <c r="B34" s="74"/>
      <c r="C34" s="74"/>
      <c r="D34" s="74"/>
    </row>
    <row r="35" spans="1:4" x14ac:dyDescent="0.25">
      <c r="A35" s="74"/>
      <c r="B35" s="74"/>
      <c r="C35" s="74"/>
      <c r="D35" s="74"/>
    </row>
    <row r="36" spans="1:4" x14ac:dyDescent="0.25">
      <c r="A36" s="74"/>
      <c r="B36" s="74"/>
      <c r="C36" s="74"/>
      <c r="D36" s="74"/>
    </row>
    <row r="37" spans="1:4" x14ac:dyDescent="0.25">
      <c r="A37" s="74"/>
      <c r="B37" s="74"/>
      <c r="C37" s="74"/>
      <c r="D37" s="74"/>
    </row>
    <row r="38" spans="1:4" x14ac:dyDescent="0.25">
      <c r="A38" s="74"/>
      <c r="B38" s="74"/>
      <c r="C38" s="74"/>
      <c r="D38" s="74"/>
    </row>
    <row r="39" spans="1:4" x14ac:dyDescent="0.25">
      <c r="A39" s="74"/>
      <c r="B39" s="74"/>
      <c r="C39" s="74"/>
      <c r="D39" s="74"/>
    </row>
    <row r="40" spans="1:4" x14ac:dyDescent="0.25">
      <c r="A40" s="74"/>
      <c r="B40" s="74"/>
      <c r="C40" s="74"/>
      <c r="D40" s="74"/>
    </row>
    <row r="41" spans="1:4" x14ac:dyDescent="0.25">
      <c r="A41" s="74"/>
      <c r="B41" s="74"/>
      <c r="C41" s="74"/>
      <c r="D41" s="74"/>
    </row>
    <row r="42" spans="1:4" x14ac:dyDescent="0.25">
      <c r="A42" s="74"/>
      <c r="B42" s="74"/>
      <c r="C42" s="74"/>
      <c r="D42" s="74"/>
    </row>
    <row r="43" spans="1:4" x14ac:dyDescent="0.25">
      <c r="A43" s="74"/>
      <c r="B43" s="74"/>
      <c r="C43" s="74"/>
      <c r="D43" s="74"/>
    </row>
    <row r="44" spans="1:4" x14ac:dyDescent="0.25">
      <c r="A44" s="74"/>
      <c r="B44" s="74"/>
      <c r="C44" s="74"/>
      <c r="D44" s="74"/>
    </row>
    <row r="45" spans="1:4" x14ac:dyDescent="0.25">
      <c r="A45" s="74"/>
      <c r="B45" s="74"/>
      <c r="C45" s="74"/>
      <c r="D45" s="74"/>
    </row>
    <row r="46" spans="1:4" x14ac:dyDescent="0.25">
      <c r="A46" s="74"/>
      <c r="B46" s="74"/>
      <c r="C46" s="74"/>
      <c r="D46" s="74"/>
    </row>
    <row r="47" spans="1:4" x14ac:dyDescent="0.25">
      <c r="A47" s="74"/>
      <c r="B47" s="74"/>
      <c r="C47" s="74"/>
      <c r="D47" s="74"/>
    </row>
    <row r="48" spans="1:4" x14ac:dyDescent="0.25">
      <c r="A48" s="74"/>
      <c r="B48" s="74"/>
      <c r="C48" s="74"/>
      <c r="D48" s="74"/>
    </row>
    <row r="49" spans="1:4" x14ac:dyDescent="0.25">
      <c r="A49" s="74"/>
      <c r="B49" s="74"/>
      <c r="C49" s="74"/>
      <c r="D49" s="74"/>
    </row>
    <row r="50" spans="1:4" x14ac:dyDescent="0.25">
      <c r="A50" s="74"/>
      <c r="B50" s="74"/>
      <c r="C50" s="74"/>
      <c r="D50" s="74"/>
    </row>
    <row r="51" spans="1:4" x14ac:dyDescent="0.25">
      <c r="A51" s="74"/>
      <c r="B51" s="74"/>
      <c r="C51" s="74"/>
      <c r="D51" s="74"/>
    </row>
    <row r="52" spans="1:4" x14ac:dyDescent="0.25">
      <c r="A52" s="74"/>
      <c r="B52" s="74"/>
      <c r="C52" s="74"/>
    </row>
  </sheetData>
  <mergeCells count="5">
    <mergeCell ref="E7:E10"/>
    <mergeCell ref="H7:H8"/>
    <mergeCell ref="I7:I8"/>
    <mergeCell ref="J7:J8"/>
    <mergeCell ref="K7:K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5B59-0784-4395-ACB3-3E076FBBD97B}">
  <dimension ref="A1:P36"/>
  <sheetViews>
    <sheetView workbookViewId="0">
      <selection activeCell="K6" sqref="K6"/>
    </sheetView>
  </sheetViews>
  <sheetFormatPr defaultColWidth="8.85546875" defaultRowHeight="15" x14ac:dyDescent="0.25"/>
  <cols>
    <col min="3" max="3" width="15.7109375" customWidth="1"/>
    <col min="4" max="4" width="10.140625" bestFit="1" customWidth="1"/>
  </cols>
  <sheetData>
    <row r="1" spans="1:16" ht="22.5" x14ac:dyDescent="0.3">
      <c r="A1" s="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6.5" thickBot="1" x14ac:dyDescent="0.3">
      <c r="A2" s="7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22.5" x14ac:dyDescent="0.3">
      <c r="A3" s="2"/>
      <c r="B3" s="5"/>
      <c r="C3" s="75" t="s">
        <v>158</v>
      </c>
      <c r="D3" s="161" t="s">
        <v>159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2.5" x14ac:dyDescent="0.3">
      <c r="A4" s="2"/>
      <c r="B4" s="5"/>
      <c r="C4" s="76" t="s">
        <v>160</v>
      </c>
      <c r="D4" s="162">
        <v>2019</v>
      </c>
      <c r="E4" s="150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2.5" x14ac:dyDescent="0.3">
      <c r="A5" s="2"/>
      <c r="B5" s="5"/>
      <c r="C5" s="76" t="s">
        <v>161</v>
      </c>
      <c r="D5" s="162">
        <v>1966</v>
      </c>
      <c r="E5" s="150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23.25" thickBot="1" x14ac:dyDescent="0.35">
      <c r="A6" s="2"/>
      <c r="B6" s="5"/>
      <c r="C6" s="77" t="s">
        <v>162</v>
      </c>
      <c r="D6" s="158">
        <v>125000</v>
      </c>
      <c r="E6" s="150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.75" x14ac:dyDescent="0.25">
      <c r="A7" s="6" t="s">
        <v>156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.75" x14ac:dyDescent="0.25">
      <c r="A8" s="16" t="s">
        <v>152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5.75" x14ac:dyDescent="0.25">
      <c r="A9" s="16" t="s">
        <v>155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20" spans="1:16" ht="15.75" x14ac:dyDescent="0.25">
      <c r="A20" s="16" t="s">
        <v>153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.75" x14ac:dyDescent="0.25">
      <c r="A21" s="16" t="s">
        <v>155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30" spans="1:16" ht="15.75" x14ac:dyDescent="0.25">
      <c r="A30" s="17"/>
    </row>
    <row r="31" spans="1:16" ht="15.75" x14ac:dyDescent="0.25">
      <c r="A31" s="1"/>
    </row>
    <row r="32" spans="1:16" ht="15.75" x14ac:dyDescent="0.25">
      <c r="A32" s="7" t="s">
        <v>154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.75" x14ac:dyDescent="0.25">
      <c r="A33" s="16" t="s">
        <v>155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5.75" x14ac:dyDescent="0.25">
      <c r="A34" s="17"/>
    </row>
    <row r="35" spans="1:16" ht="15.75" x14ac:dyDescent="0.25">
      <c r="A35" s="17"/>
    </row>
    <row r="36" spans="1:16" ht="15.75" x14ac:dyDescent="0.25">
      <c r="A36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720B-B90C-4FA4-AFA5-BDCFAC67EB67}">
  <dimension ref="A1:N125"/>
  <sheetViews>
    <sheetView workbookViewId="0">
      <selection activeCell="M10" sqref="M10:M11"/>
    </sheetView>
  </sheetViews>
  <sheetFormatPr defaultColWidth="8.85546875" defaultRowHeight="15" x14ac:dyDescent="0.25"/>
  <cols>
    <col min="2" max="2" width="13.28515625" customWidth="1"/>
    <col min="3" max="3" width="13.85546875" customWidth="1"/>
    <col min="5" max="5" width="12" customWidth="1"/>
    <col min="6" max="6" width="12.42578125" customWidth="1"/>
  </cols>
  <sheetData>
    <row r="1" spans="1:14" ht="15.75" x14ac:dyDescent="0.25">
      <c r="A1" s="79" t="s">
        <v>163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5.7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5.75" x14ac:dyDescent="0.25">
      <c r="A3" s="80" t="s">
        <v>164</v>
      </c>
      <c r="B3" s="17"/>
      <c r="C3" s="81">
        <v>44926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.7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.75" x14ac:dyDescent="0.25">
      <c r="A5" s="80" t="s">
        <v>165</v>
      </c>
      <c r="B5" s="17"/>
      <c r="C5" s="82">
        <v>3.2000000000000001E-2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5.75" x14ac:dyDescent="0.25">
      <c r="A7" s="80" t="s">
        <v>166</v>
      </c>
      <c r="B7" s="17"/>
      <c r="C7" s="17" t="s">
        <v>167</v>
      </c>
      <c r="D7" s="17" t="s">
        <v>168</v>
      </c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.75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5.75" x14ac:dyDescent="0.25">
      <c r="A9" s="80" t="s">
        <v>169</v>
      </c>
      <c r="B9" s="17"/>
      <c r="C9" s="17" t="s">
        <v>170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15.75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5.75" x14ac:dyDescent="0.25">
      <c r="A11" s="80" t="s">
        <v>171</v>
      </c>
      <c r="B11" s="17"/>
      <c r="C11" s="17" t="s">
        <v>172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5.7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5.75" x14ac:dyDescent="0.25">
      <c r="A13" s="80" t="s">
        <v>173</v>
      </c>
      <c r="B13" s="17"/>
      <c r="C13" s="83">
        <v>1200</v>
      </c>
      <c r="D13" s="17" t="s">
        <v>174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5.75" x14ac:dyDescent="0.25">
      <c r="A14" s="17"/>
      <c r="B14" s="17"/>
      <c r="C14" s="84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15.75" x14ac:dyDescent="0.25">
      <c r="A15" s="80" t="s">
        <v>175</v>
      </c>
      <c r="B15" s="17"/>
      <c r="C15" s="85" t="s">
        <v>176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5.75" x14ac:dyDescent="0.25">
      <c r="A16" s="17"/>
      <c r="B16" s="17"/>
      <c r="C16" s="84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15.75" x14ac:dyDescent="0.25">
      <c r="A17" s="80" t="s">
        <v>177</v>
      </c>
      <c r="B17" s="17"/>
      <c r="C17" s="82">
        <v>0.02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5.75" x14ac:dyDescent="0.25">
      <c r="A18" s="17"/>
      <c r="B18" s="17"/>
      <c r="C18" s="8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5.75" x14ac:dyDescent="0.25">
      <c r="A19" s="80" t="s">
        <v>178</v>
      </c>
      <c r="B19" s="17"/>
      <c r="C19" s="82" t="s">
        <v>179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5.75" x14ac:dyDescent="0.25">
      <c r="A20" s="17"/>
      <c r="B20" s="17"/>
      <c r="C20" s="17" t="s">
        <v>180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5.75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5.75" x14ac:dyDescent="0.25">
      <c r="A22" s="80" t="s">
        <v>181</v>
      </c>
      <c r="B22" s="17"/>
      <c r="C22" s="17" t="s">
        <v>182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5.75" x14ac:dyDescent="0.25">
      <c r="A23" s="79"/>
      <c r="B23" s="17"/>
      <c r="C23" s="17" t="s">
        <v>183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x14ac:dyDescent="0.25">
      <c r="A24" s="78"/>
    </row>
    <row r="26" spans="1:14" ht="15.75" x14ac:dyDescent="0.25">
      <c r="A26" s="191" t="s">
        <v>184</v>
      </c>
      <c r="B26" s="190" t="s">
        <v>167</v>
      </c>
      <c r="C26" s="190"/>
      <c r="D26" s="17"/>
      <c r="E26" s="193" t="s">
        <v>185</v>
      </c>
      <c r="F26" s="191" t="s">
        <v>186</v>
      </c>
    </row>
    <row r="27" spans="1:14" ht="15.75" x14ac:dyDescent="0.25">
      <c r="A27" s="192"/>
      <c r="B27" s="86" t="s">
        <v>187</v>
      </c>
      <c r="C27" s="87" t="s">
        <v>159</v>
      </c>
      <c r="D27" s="17"/>
      <c r="E27" s="194"/>
      <c r="F27" s="194"/>
    </row>
    <row r="28" spans="1:14" ht="15.75" x14ac:dyDescent="0.25">
      <c r="A28" s="88">
        <v>18</v>
      </c>
      <c r="B28" s="89">
        <v>7.6000000000000004E-4</v>
      </c>
      <c r="C28" s="90">
        <v>1.7000000000000001E-4</v>
      </c>
      <c r="D28" s="17"/>
      <c r="E28" s="91">
        <v>1</v>
      </c>
      <c r="F28" s="92">
        <v>0.04</v>
      </c>
    </row>
    <row r="29" spans="1:14" ht="15.75" x14ac:dyDescent="0.25">
      <c r="A29" s="88">
        <v>19</v>
      </c>
      <c r="B29" s="89">
        <v>8.4999999999999995E-4</v>
      </c>
      <c r="C29" s="90">
        <v>1.9000000000000001E-4</v>
      </c>
      <c r="D29" s="145"/>
      <c r="E29" s="91">
        <v>2</v>
      </c>
      <c r="F29" s="92">
        <v>0.03</v>
      </c>
    </row>
    <row r="30" spans="1:14" ht="15.75" x14ac:dyDescent="0.25">
      <c r="A30" s="88">
        <v>20</v>
      </c>
      <c r="B30" s="89">
        <v>9.3000000000000005E-4</v>
      </c>
      <c r="C30" s="90">
        <v>2.0000000000000001E-4</v>
      </c>
      <c r="D30" s="17"/>
      <c r="E30" s="91">
        <v>3</v>
      </c>
      <c r="F30" s="92">
        <v>0.03</v>
      </c>
    </row>
    <row r="31" spans="1:14" ht="15.75" x14ac:dyDescent="0.25">
      <c r="A31" s="88">
        <v>21</v>
      </c>
      <c r="B31" s="89">
        <v>1.01E-3</v>
      </c>
      <c r="C31" s="90">
        <v>2.1000000000000001E-4</v>
      </c>
      <c r="D31" s="17"/>
      <c r="E31" s="91">
        <v>4</v>
      </c>
      <c r="F31" s="92">
        <v>2.5000000000000001E-2</v>
      </c>
    </row>
    <row r="32" spans="1:14" ht="15.75" x14ac:dyDescent="0.25">
      <c r="A32" s="88">
        <v>22</v>
      </c>
      <c r="B32" s="89">
        <v>1.08E-3</v>
      </c>
      <c r="C32" s="90">
        <v>2.2000000000000001E-4</v>
      </c>
      <c r="D32" s="17"/>
      <c r="E32" s="91">
        <v>5</v>
      </c>
      <c r="F32" s="92">
        <v>2.5000000000000001E-2</v>
      </c>
    </row>
    <row r="33" spans="1:6" ht="15.75" x14ac:dyDescent="0.25">
      <c r="A33" s="88">
        <v>23</v>
      </c>
      <c r="B33" s="89">
        <v>1.15E-3</v>
      </c>
      <c r="C33" s="90">
        <v>2.4000000000000001E-4</v>
      </c>
      <c r="D33" s="17"/>
      <c r="E33" s="91">
        <v>6</v>
      </c>
      <c r="F33" s="92">
        <v>0.02</v>
      </c>
    </row>
    <row r="34" spans="1:6" ht="15.75" x14ac:dyDescent="0.25">
      <c r="A34" s="88">
        <v>24</v>
      </c>
      <c r="B34" s="89">
        <v>1.1999999999999999E-3</v>
      </c>
      <c r="C34" s="90">
        <v>2.5000000000000001E-4</v>
      </c>
      <c r="D34" s="17"/>
      <c r="E34" s="91">
        <v>7</v>
      </c>
      <c r="F34" s="92">
        <v>1.4999999999999999E-2</v>
      </c>
    </row>
    <row r="35" spans="1:6" ht="15.75" x14ac:dyDescent="0.25">
      <c r="A35" s="88">
        <v>25</v>
      </c>
      <c r="B35" s="89">
        <v>1.23E-3</v>
      </c>
      <c r="C35" s="90">
        <v>2.7E-4</v>
      </c>
      <c r="D35" s="17"/>
      <c r="E35" s="91">
        <v>8</v>
      </c>
      <c r="F35" s="92">
        <v>0.01</v>
      </c>
    </row>
    <row r="36" spans="1:6" ht="15.75" x14ac:dyDescent="0.25">
      <c r="A36" s="88">
        <v>26</v>
      </c>
      <c r="B36" s="89">
        <v>1.2800000000000001E-3</v>
      </c>
      <c r="C36" s="90">
        <v>2.7999999999999998E-4</v>
      </c>
      <c r="D36" s="17"/>
      <c r="E36" s="93">
        <v>9</v>
      </c>
      <c r="F36" s="94">
        <v>0</v>
      </c>
    </row>
    <row r="37" spans="1:6" ht="15.75" x14ac:dyDescent="0.25">
      <c r="A37" s="88">
        <v>27</v>
      </c>
      <c r="B37" s="89">
        <v>1.31E-3</v>
      </c>
      <c r="C37" s="90">
        <v>2.9E-4</v>
      </c>
      <c r="D37" s="17"/>
      <c r="E37" s="17"/>
      <c r="F37" s="17"/>
    </row>
    <row r="38" spans="1:6" ht="15.75" x14ac:dyDescent="0.25">
      <c r="A38" s="88">
        <v>28</v>
      </c>
      <c r="B38" s="89">
        <v>1.33E-3</v>
      </c>
      <c r="C38" s="90">
        <v>2.9999999999999997E-4</v>
      </c>
      <c r="D38" s="17"/>
      <c r="E38" s="17"/>
      <c r="F38" s="17"/>
    </row>
    <row r="39" spans="1:6" ht="15.75" x14ac:dyDescent="0.25">
      <c r="A39" s="88">
        <v>29</v>
      </c>
      <c r="B39" s="89">
        <v>1.3500000000000001E-3</v>
      </c>
      <c r="C39" s="90">
        <v>3.1E-4</v>
      </c>
      <c r="D39" s="17"/>
      <c r="E39" s="17"/>
      <c r="F39" s="17"/>
    </row>
    <row r="40" spans="1:6" ht="15.75" x14ac:dyDescent="0.25">
      <c r="A40" s="88">
        <v>30</v>
      </c>
      <c r="B40" s="89">
        <v>1.3600000000000001E-3</v>
      </c>
      <c r="C40" s="90">
        <v>3.3E-4</v>
      </c>
      <c r="D40" s="17"/>
      <c r="E40" s="17"/>
      <c r="F40" s="17"/>
    </row>
    <row r="41" spans="1:6" ht="15.75" x14ac:dyDescent="0.25">
      <c r="A41" s="88">
        <v>31</v>
      </c>
      <c r="B41" s="89">
        <v>1.3799999999999999E-3</v>
      </c>
      <c r="C41" s="90">
        <v>3.5E-4</v>
      </c>
      <c r="D41" s="17"/>
      <c r="E41" s="17"/>
      <c r="F41" s="17"/>
    </row>
    <row r="42" spans="1:6" ht="15.75" x14ac:dyDescent="0.25">
      <c r="A42" s="88">
        <v>32</v>
      </c>
      <c r="B42" s="89">
        <v>1.3799999999999999E-3</v>
      </c>
      <c r="C42" s="90">
        <v>3.6999999999999999E-4</v>
      </c>
      <c r="D42" s="17"/>
      <c r="E42" s="17"/>
      <c r="F42" s="17"/>
    </row>
    <row r="43" spans="1:6" ht="15.75" x14ac:dyDescent="0.25">
      <c r="A43" s="88">
        <v>33</v>
      </c>
      <c r="B43" s="89">
        <v>1.3600000000000001E-3</v>
      </c>
      <c r="C43" s="90">
        <v>3.8999999999999999E-4</v>
      </c>
      <c r="D43" s="17"/>
      <c r="E43" s="17"/>
      <c r="F43" s="17"/>
    </row>
    <row r="44" spans="1:6" ht="15.75" x14ac:dyDescent="0.25">
      <c r="A44" s="88">
        <v>34</v>
      </c>
      <c r="B44" s="89">
        <v>1.3600000000000001E-3</v>
      </c>
      <c r="C44" s="90">
        <v>4.2999999999999999E-4</v>
      </c>
      <c r="D44" s="17"/>
      <c r="E44" s="17"/>
      <c r="F44" s="17"/>
    </row>
    <row r="45" spans="1:6" ht="15.75" x14ac:dyDescent="0.25">
      <c r="A45" s="88">
        <v>35</v>
      </c>
      <c r="B45" s="89">
        <v>1.3600000000000001E-3</v>
      </c>
      <c r="C45" s="90">
        <v>4.6000000000000001E-4</v>
      </c>
      <c r="D45" s="17"/>
      <c r="E45" s="17"/>
      <c r="F45" s="17"/>
    </row>
    <row r="46" spans="1:6" ht="15.75" x14ac:dyDescent="0.25">
      <c r="A46" s="88">
        <v>36</v>
      </c>
      <c r="B46" s="89">
        <v>1.3600000000000001E-3</v>
      </c>
      <c r="C46" s="90">
        <v>5.0000000000000001E-4</v>
      </c>
      <c r="D46" s="17"/>
      <c r="E46" s="17"/>
      <c r="F46" s="17"/>
    </row>
    <row r="47" spans="1:6" ht="15.75" x14ac:dyDescent="0.25">
      <c r="A47" s="88">
        <v>37</v>
      </c>
      <c r="B47" s="89">
        <v>1.3799999999999999E-3</v>
      </c>
      <c r="C47" s="90">
        <v>5.2999999999999998E-4</v>
      </c>
      <c r="D47" s="17"/>
      <c r="E47" s="17"/>
      <c r="F47" s="17"/>
    </row>
    <row r="48" spans="1:6" ht="15.75" x14ac:dyDescent="0.25">
      <c r="A48" s="88">
        <v>38</v>
      </c>
      <c r="B48" s="89">
        <v>1.42E-3</v>
      </c>
      <c r="C48" s="90">
        <v>5.8E-4</v>
      </c>
      <c r="D48" s="17"/>
      <c r="E48" s="17"/>
      <c r="F48" s="17"/>
    </row>
    <row r="49" spans="1:6" ht="15.75" x14ac:dyDescent="0.25">
      <c r="A49" s="88">
        <v>39</v>
      </c>
      <c r="B49" s="89">
        <v>1.47E-3</v>
      </c>
      <c r="C49" s="90">
        <v>6.2E-4</v>
      </c>
      <c r="D49" s="17"/>
      <c r="E49" s="17"/>
      <c r="F49" s="17"/>
    </row>
    <row r="50" spans="1:6" ht="15.75" x14ac:dyDescent="0.25">
      <c r="A50" s="88">
        <v>40</v>
      </c>
      <c r="B50" s="89">
        <v>1.5399999999999999E-3</v>
      </c>
      <c r="C50" s="90">
        <v>6.7000000000000002E-4</v>
      </c>
      <c r="D50" s="17"/>
      <c r="E50" s="17"/>
      <c r="F50" s="17"/>
    </row>
    <row r="51" spans="1:6" ht="15.75" x14ac:dyDescent="0.25">
      <c r="A51" s="88">
        <v>41</v>
      </c>
      <c r="B51" s="89">
        <v>1.6299999999999999E-3</v>
      </c>
      <c r="C51" s="90">
        <v>7.2000000000000005E-4</v>
      </c>
      <c r="D51" s="17"/>
      <c r="E51" s="17"/>
      <c r="F51" s="17"/>
    </row>
    <row r="52" spans="1:6" ht="15.75" x14ac:dyDescent="0.25">
      <c r="A52" s="88">
        <v>42</v>
      </c>
      <c r="B52" s="89">
        <v>1.74E-3</v>
      </c>
      <c r="C52" s="90">
        <v>7.6000000000000004E-4</v>
      </c>
      <c r="D52" s="17"/>
      <c r="E52" s="17"/>
      <c r="F52" s="17"/>
    </row>
    <row r="53" spans="1:6" ht="15.75" x14ac:dyDescent="0.25">
      <c r="A53" s="88">
        <v>43</v>
      </c>
      <c r="B53" s="89">
        <v>1.8699999999999999E-3</v>
      </c>
      <c r="C53" s="90">
        <v>8.1999999999999998E-4</v>
      </c>
      <c r="D53" s="17"/>
      <c r="E53" s="17"/>
      <c r="F53" s="17"/>
    </row>
    <row r="54" spans="1:6" ht="15.75" x14ac:dyDescent="0.25">
      <c r="A54" s="88">
        <v>44</v>
      </c>
      <c r="B54" s="89">
        <v>2.0100000000000001E-3</v>
      </c>
      <c r="C54" s="90">
        <v>8.8000000000000003E-4</v>
      </c>
      <c r="D54" s="17"/>
      <c r="E54" s="17"/>
      <c r="F54" s="17"/>
    </row>
    <row r="55" spans="1:6" ht="15.75" x14ac:dyDescent="0.25">
      <c r="A55" s="88">
        <v>45</v>
      </c>
      <c r="B55" s="89">
        <v>2.16E-3</v>
      </c>
      <c r="C55" s="90">
        <v>9.5E-4</v>
      </c>
      <c r="D55" s="17"/>
      <c r="E55" s="17"/>
      <c r="F55" s="17"/>
    </row>
    <row r="56" spans="1:6" ht="15.75" x14ac:dyDescent="0.25">
      <c r="A56" s="88">
        <v>46</v>
      </c>
      <c r="B56" s="89">
        <v>2.32E-3</v>
      </c>
      <c r="C56" s="90">
        <v>1.0200000000000001E-3</v>
      </c>
      <c r="D56" s="17"/>
      <c r="E56" s="17"/>
      <c r="F56" s="17"/>
    </row>
    <row r="57" spans="1:6" ht="15.75" x14ac:dyDescent="0.25">
      <c r="A57" s="88">
        <v>47</v>
      </c>
      <c r="B57" s="89">
        <v>2.49E-3</v>
      </c>
      <c r="C57" s="90">
        <v>1.1100000000000001E-3</v>
      </c>
      <c r="D57" s="17"/>
      <c r="E57" s="17"/>
      <c r="F57" s="17"/>
    </row>
    <row r="58" spans="1:6" ht="15.75" x14ac:dyDescent="0.25">
      <c r="A58" s="88">
        <v>48</v>
      </c>
      <c r="B58" s="89">
        <v>2.65E-3</v>
      </c>
      <c r="C58" s="90">
        <v>1.1999999999999999E-3</v>
      </c>
      <c r="D58" s="17"/>
      <c r="E58" s="17"/>
      <c r="F58" s="17"/>
    </row>
    <row r="59" spans="1:6" ht="15.75" x14ac:dyDescent="0.25">
      <c r="A59" s="88">
        <v>49</v>
      </c>
      <c r="B59" s="89">
        <v>2.8300000000000001E-3</v>
      </c>
      <c r="C59" s="90">
        <v>1.2999999999999999E-3</v>
      </c>
      <c r="D59" s="17"/>
      <c r="E59" s="17"/>
      <c r="F59" s="17"/>
    </row>
    <row r="60" spans="1:6" ht="15.75" x14ac:dyDescent="0.25">
      <c r="A60" s="88">
        <v>50</v>
      </c>
      <c r="B60" s="89">
        <v>3.0100000000000001E-3</v>
      </c>
      <c r="C60" s="90">
        <v>1.42E-3</v>
      </c>
      <c r="D60" s="17"/>
      <c r="E60" s="17"/>
      <c r="F60" s="17"/>
    </row>
    <row r="61" spans="1:6" ht="15.75" x14ac:dyDescent="0.25">
      <c r="A61" s="88">
        <v>51</v>
      </c>
      <c r="B61" s="89">
        <v>3.2299999999999998E-3</v>
      </c>
      <c r="C61" s="90">
        <v>1.5499999999999999E-3</v>
      </c>
      <c r="D61" s="17"/>
      <c r="E61" s="17"/>
      <c r="F61" s="17"/>
    </row>
    <row r="62" spans="1:6" ht="15.75" x14ac:dyDescent="0.25">
      <c r="A62" s="88">
        <v>52</v>
      </c>
      <c r="B62" s="89">
        <v>3.49E-3</v>
      </c>
      <c r="C62" s="90">
        <v>1.6900000000000001E-3</v>
      </c>
      <c r="D62" s="17"/>
      <c r="E62" s="17"/>
      <c r="F62" s="17"/>
    </row>
    <row r="63" spans="1:6" ht="15.75" x14ac:dyDescent="0.25">
      <c r="A63" s="88">
        <v>53</v>
      </c>
      <c r="B63" s="89">
        <v>3.7799999999999999E-3</v>
      </c>
      <c r="C63" s="90">
        <v>1.8500000000000001E-3</v>
      </c>
      <c r="D63" s="17"/>
      <c r="E63" s="17"/>
      <c r="F63" s="17"/>
    </row>
    <row r="64" spans="1:6" ht="15.75" x14ac:dyDescent="0.25">
      <c r="A64" s="88">
        <v>54</v>
      </c>
      <c r="B64" s="89">
        <v>4.1200000000000004E-3</v>
      </c>
      <c r="C64" s="90">
        <v>2.0400000000000001E-3</v>
      </c>
      <c r="D64" s="17"/>
      <c r="E64" s="17"/>
      <c r="F64" s="17"/>
    </row>
    <row r="65" spans="1:6" ht="15.75" x14ac:dyDescent="0.25">
      <c r="A65" s="88">
        <v>55</v>
      </c>
      <c r="B65" s="89">
        <v>4.5300000000000002E-3</v>
      </c>
      <c r="C65" s="90">
        <v>2.2799999999999999E-3</v>
      </c>
      <c r="D65" s="17"/>
      <c r="E65" s="17"/>
      <c r="F65" s="17"/>
    </row>
    <row r="66" spans="1:6" ht="15.75" x14ac:dyDescent="0.25">
      <c r="A66" s="88">
        <v>56</v>
      </c>
      <c r="B66" s="89">
        <v>5.0000000000000001E-3</v>
      </c>
      <c r="C66" s="90">
        <v>2.5400000000000002E-3</v>
      </c>
      <c r="D66" s="17"/>
      <c r="E66" s="17"/>
      <c r="F66" s="17"/>
    </row>
    <row r="67" spans="1:6" ht="15.75" x14ac:dyDescent="0.25">
      <c r="A67" s="88">
        <v>57</v>
      </c>
      <c r="B67" s="89">
        <v>5.5199999999999997E-3</v>
      </c>
      <c r="C67" s="90">
        <v>2.8400000000000001E-3</v>
      </c>
      <c r="D67" s="17"/>
      <c r="E67" s="17"/>
      <c r="F67" s="17"/>
    </row>
    <row r="68" spans="1:6" ht="15.75" x14ac:dyDescent="0.25">
      <c r="A68" s="88">
        <v>58</v>
      </c>
      <c r="B68" s="89">
        <v>6.0800000000000003E-3</v>
      </c>
      <c r="C68" s="90">
        <v>3.16E-3</v>
      </c>
      <c r="D68" s="17"/>
      <c r="E68" s="17"/>
      <c r="F68" s="17"/>
    </row>
    <row r="69" spans="1:6" ht="15.75" x14ac:dyDescent="0.25">
      <c r="A69" s="88">
        <v>59</v>
      </c>
      <c r="B69" s="89">
        <v>6.6699999999999997E-3</v>
      </c>
      <c r="C69" s="90">
        <v>3.49E-3</v>
      </c>
      <c r="D69" s="17"/>
      <c r="E69" s="17"/>
      <c r="F69" s="17"/>
    </row>
    <row r="70" spans="1:6" ht="15.75" x14ac:dyDescent="0.25">
      <c r="A70" s="88">
        <v>60</v>
      </c>
      <c r="B70" s="89">
        <v>7.2700000000000004E-3</v>
      </c>
      <c r="C70" s="90">
        <v>3.8500000000000001E-3</v>
      </c>
      <c r="D70" s="17"/>
      <c r="E70" s="17"/>
      <c r="F70" s="17"/>
    </row>
    <row r="71" spans="1:6" ht="15.75" x14ac:dyDescent="0.25">
      <c r="A71" s="88">
        <v>61</v>
      </c>
      <c r="B71" s="89">
        <v>7.8700000000000003E-3</v>
      </c>
      <c r="C71" s="90">
        <v>4.2199999999999998E-3</v>
      </c>
      <c r="D71" s="17"/>
      <c r="E71" s="17"/>
      <c r="F71" s="17"/>
    </row>
    <row r="72" spans="1:6" ht="15.75" x14ac:dyDescent="0.25">
      <c r="A72" s="88">
        <v>62</v>
      </c>
      <c r="B72" s="89">
        <v>8.4700000000000001E-3</v>
      </c>
      <c r="C72" s="90">
        <v>4.6299999999999996E-3</v>
      </c>
      <c r="D72" s="17"/>
      <c r="E72" s="17"/>
      <c r="F72" s="17"/>
    </row>
    <row r="73" spans="1:6" ht="15.75" x14ac:dyDescent="0.25">
      <c r="A73" s="88">
        <v>63</v>
      </c>
      <c r="B73" s="89">
        <v>9.0500000000000008E-3</v>
      </c>
      <c r="C73" s="90">
        <v>5.1000000000000004E-3</v>
      </c>
      <c r="D73" s="17"/>
      <c r="E73" s="17"/>
      <c r="F73" s="17"/>
    </row>
    <row r="74" spans="1:6" ht="15.75" x14ac:dyDescent="0.25">
      <c r="A74" s="88">
        <v>64</v>
      </c>
      <c r="B74" s="89">
        <v>9.6399999999999993E-3</v>
      </c>
      <c r="C74" s="90">
        <v>5.6100000000000004E-3</v>
      </c>
      <c r="D74" s="17"/>
      <c r="E74" s="17"/>
      <c r="F74" s="17"/>
    </row>
    <row r="75" spans="1:6" ht="15.75" x14ac:dyDescent="0.25">
      <c r="A75" s="88">
        <v>65</v>
      </c>
      <c r="B75" s="89">
        <v>1.0240000000000001E-2</v>
      </c>
      <c r="C75" s="90">
        <v>6.1799999999999997E-3</v>
      </c>
      <c r="D75" s="17"/>
      <c r="E75" s="17"/>
      <c r="F75" s="17"/>
    </row>
    <row r="76" spans="1:6" ht="15.75" x14ac:dyDescent="0.25">
      <c r="A76" s="88">
        <v>66</v>
      </c>
      <c r="B76" s="89">
        <v>1.089E-2</v>
      </c>
      <c r="C76" s="90">
        <v>6.7799999999999996E-3</v>
      </c>
      <c r="D76" s="17"/>
      <c r="E76" s="17"/>
      <c r="F76" s="17"/>
    </row>
    <row r="77" spans="1:6" ht="15.75" x14ac:dyDescent="0.25">
      <c r="A77" s="88">
        <v>67</v>
      </c>
      <c r="B77" s="89">
        <v>1.163E-2</v>
      </c>
      <c r="C77" s="90">
        <v>7.4200000000000004E-3</v>
      </c>
      <c r="D77" s="17"/>
      <c r="E77" s="17"/>
      <c r="F77" s="17"/>
    </row>
    <row r="78" spans="1:6" ht="15.75" x14ac:dyDescent="0.25">
      <c r="A78" s="88">
        <v>68</v>
      </c>
      <c r="B78" s="89">
        <v>1.2529999999999999E-2</v>
      </c>
      <c r="C78" s="90">
        <v>8.1200000000000005E-3</v>
      </c>
      <c r="D78" s="17"/>
      <c r="E78" s="17"/>
      <c r="F78" s="17"/>
    </row>
    <row r="79" spans="1:6" ht="15.75" x14ac:dyDescent="0.25">
      <c r="A79" s="88">
        <v>69</v>
      </c>
      <c r="B79" s="89">
        <v>1.3610000000000001E-2</v>
      </c>
      <c r="C79" s="90">
        <v>8.8900000000000003E-3</v>
      </c>
      <c r="D79" s="17"/>
      <c r="E79" s="17"/>
      <c r="F79" s="17"/>
    </row>
    <row r="80" spans="1:6" ht="15.75" x14ac:dyDescent="0.25">
      <c r="A80" s="88">
        <v>70</v>
      </c>
      <c r="B80" s="89">
        <v>1.4880000000000001E-2</v>
      </c>
      <c r="C80" s="90">
        <v>9.7400000000000004E-3</v>
      </c>
      <c r="D80" s="17"/>
      <c r="E80" s="17"/>
      <c r="F80" s="17"/>
    </row>
    <row r="81" spans="1:6" ht="15.75" x14ac:dyDescent="0.25">
      <c r="A81" s="88">
        <v>71</v>
      </c>
      <c r="B81" s="89">
        <v>1.636E-2</v>
      </c>
      <c r="C81" s="90">
        <v>1.069E-2</v>
      </c>
      <c r="D81" s="17"/>
      <c r="E81" s="17"/>
      <c r="F81" s="17"/>
    </row>
    <row r="82" spans="1:6" ht="15.75" x14ac:dyDescent="0.25">
      <c r="A82" s="88">
        <v>72</v>
      </c>
      <c r="B82" s="89">
        <v>1.8079999999999999E-2</v>
      </c>
      <c r="C82" s="90">
        <v>1.1780000000000001E-2</v>
      </c>
      <c r="D82" s="17"/>
      <c r="E82" s="17"/>
      <c r="F82" s="17"/>
    </row>
    <row r="83" spans="1:6" ht="15.75" x14ac:dyDescent="0.25">
      <c r="A83" s="88">
        <v>73</v>
      </c>
      <c r="B83" s="89">
        <v>2.0070000000000001E-2</v>
      </c>
      <c r="C83" s="90">
        <v>1.303E-2</v>
      </c>
      <c r="D83" s="17"/>
      <c r="E83" s="17"/>
      <c r="F83" s="17"/>
    </row>
    <row r="84" spans="1:6" ht="15.75" x14ac:dyDescent="0.25">
      <c r="A84" s="88">
        <v>74</v>
      </c>
      <c r="B84" s="89">
        <v>2.2360000000000001E-2</v>
      </c>
      <c r="C84" s="90">
        <v>1.447E-2</v>
      </c>
      <c r="D84" s="17"/>
      <c r="E84" s="17"/>
      <c r="F84" s="17"/>
    </row>
    <row r="85" spans="1:6" ht="15.75" x14ac:dyDescent="0.25">
      <c r="A85" s="88">
        <v>75</v>
      </c>
      <c r="B85" s="89">
        <v>2.5000000000000001E-2</v>
      </c>
      <c r="C85" s="90">
        <v>1.6150000000000001E-2</v>
      </c>
      <c r="D85" s="17"/>
      <c r="E85" s="17"/>
      <c r="F85" s="17"/>
    </row>
    <row r="86" spans="1:6" ht="15.75" x14ac:dyDescent="0.25">
      <c r="A86" s="88">
        <v>76</v>
      </c>
      <c r="B86" s="89">
        <v>2.801E-2</v>
      </c>
      <c r="C86" s="90">
        <v>1.8120000000000001E-2</v>
      </c>
      <c r="D86" s="17"/>
      <c r="E86" s="17"/>
      <c r="F86" s="17"/>
    </row>
    <row r="87" spans="1:6" ht="15.75" x14ac:dyDescent="0.25">
      <c r="A87" s="88">
        <v>77</v>
      </c>
      <c r="B87" s="89">
        <v>3.1460000000000002E-2</v>
      </c>
      <c r="C87" s="90">
        <v>2.044E-2</v>
      </c>
      <c r="D87" s="17"/>
      <c r="E87" s="17"/>
      <c r="F87" s="17"/>
    </row>
    <row r="88" spans="1:6" ht="15.75" x14ac:dyDescent="0.25">
      <c r="A88" s="88">
        <v>78</v>
      </c>
      <c r="B88" s="89">
        <v>3.5409999999999997E-2</v>
      </c>
      <c r="C88" s="90">
        <v>2.315E-2</v>
      </c>
      <c r="D88" s="17"/>
      <c r="E88" s="17"/>
      <c r="F88" s="17"/>
    </row>
    <row r="89" spans="1:6" ht="15.75" x14ac:dyDescent="0.25">
      <c r="A89" s="88">
        <v>79</v>
      </c>
      <c r="B89" s="89">
        <v>3.993E-2</v>
      </c>
      <c r="C89" s="90">
        <v>2.631E-2</v>
      </c>
      <c r="D89" s="17"/>
      <c r="E89" s="17"/>
      <c r="F89" s="17"/>
    </row>
    <row r="90" spans="1:6" ht="15.75" x14ac:dyDescent="0.25">
      <c r="A90" s="88">
        <v>80</v>
      </c>
      <c r="B90" s="89">
        <v>4.5069999999999999E-2</v>
      </c>
      <c r="C90" s="90">
        <v>0.03</v>
      </c>
      <c r="D90" s="17"/>
      <c r="E90" s="17"/>
      <c r="F90" s="17"/>
    </row>
    <row r="91" spans="1:6" ht="15.75" x14ac:dyDescent="0.25">
      <c r="A91" s="88">
        <v>81</v>
      </c>
      <c r="B91" s="89">
        <v>5.092E-2</v>
      </c>
      <c r="C91" s="90">
        <v>3.4279999999999998E-2</v>
      </c>
      <c r="D91" s="17"/>
      <c r="E91" s="17"/>
      <c r="F91" s="17"/>
    </row>
    <row r="92" spans="1:6" ht="15.75" x14ac:dyDescent="0.25">
      <c r="A92" s="88">
        <v>82</v>
      </c>
      <c r="B92" s="89">
        <v>5.7529999999999998E-2</v>
      </c>
      <c r="C92" s="90">
        <v>3.9219999999999998E-2</v>
      </c>
      <c r="D92" s="17"/>
      <c r="E92" s="17"/>
      <c r="F92" s="17"/>
    </row>
    <row r="93" spans="1:6" ht="15.75" x14ac:dyDescent="0.25">
      <c r="A93" s="88">
        <v>83</v>
      </c>
      <c r="B93" s="89">
        <v>6.4960000000000004E-2</v>
      </c>
      <c r="C93" s="90">
        <v>4.4900000000000002E-2</v>
      </c>
      <c r="D93" s="17"/>
      <c r="E93" s="17"/>
      <c r="F93" s="17"/>
    </row>
    <row r="94" spans="1:6" ht="15.75" x14ac:dyDescent="0.25">
      <c r="A94" s="88">
        <v>84</v>
      </c>
      <c r="B94" s="89">
        <v>7.3270000000000002E-2</v>
      </c>
      <c r="C94" s="90">
        <v>5.1409999999999997E-2</v>
      </c>
      <c r="D94" s="17"/>
      <c r="E94" s="17"/>
      <c r="F94" s="17"/>
    </row>
    <row r="95" spans="1:6" ht="15.75" x14ac:dyDescent="0.25">
      <c r="A95" s="88">
        <v>85</v>
      </c>
      <c r="B95" s="89">
        <v>8.2519999999999996E-2</v>
      </c>
      <c r="C95" s="90">
        <v>5.883E-2</v>
      </c>
      <c r="D95" s="17"/>
      <c r="E95" s="17"/>
      <c r="F95" s="17"/>
    </row>
    <row r="96" spans="1:6" ht="15.75" x14ac:dyDescent="0.25">
      <c r="A96" s="88">
        <v>86</v>
      </c>
      <c r="B96" s="89">
        <v>9.2770000000000005E-2</v>
      </c>
      <c r="C96" s="90">
        <v>6.6850000000000007E-2</v>
      </c>
      <c r="D96" s="17"/>
      <c r="E96" s="17"/>
      <c r="F96" s="17"/>
    </row>
    <row r="97" spans="1:6" ht="15.75" x14ac:dyDescent="0.25">
      <c r="A97" s="88">
        <v>87</v>
      </c>
      <c r="B97" s="89">
        <v>0.10412</v>
      </c>
      <c r="C97" s="90">
        <v>7.5850000000000001E-2</v>
      </c>
      <c r="D97" s="17"/>
      <c r="E97" s="17"/>
      <c r="F97" s="17"/>
    </row>
    <row r="98" spans="1:6" ht="15.75" x14ac:dyDescent="0.25">
      <c r="A98" s="88">
        <v>88</v>
      </c>
      <c r="B98" s="89">
        <v>0.11667</v>
      </c>
      <c r="C98" s="90">
        <v>8.591E-2</v>
      </c>
      <c r="D98" s="17"/>
      <c r="E98" s="17"/>
      <c r="F98" s="17"/>
    </row>
    <row r="99" spans="1:6" ht="15.75" x14ac:dyDescent="0.25">
      <c r="A99" s="88">
        <v>89</v>
      </c>
      <c r="B99" s="89">
        <v>0.13053999999999999</v>
      </c>
      <c r="C99" s="90">
        <v>9.7129999999999994E-2</v>
      </c>
      <c r="D99" s="17"/>
      <c r="E99" s="17"/>
      <c r="F99" s="17"/>
    </row>
    <row r="100" spans="1:6" ht="15.75" x14ac:dyDescent="0.25">
      <c r="A100" s="88">
        <v>90</v>
      </c>
      <c r="B100" s="89">
        <v>0.14587</v>
      </c>
      <c r="C100" s="90">
        <v>0.1096</v>
      </c>
      <c r="D100" s="17"/>
      <c r="E100" s="17"/>
      <c r="F100" s="17"/>
    </row>
    <row r="101" spans="1:6" ht="15.75" x14ac:dyDescent="0.25">
      <c r="A101" s="88">
        <v>91</v>
      </c>
      <c r="B101" s="89">
        <v>0.16281999999999999</v>
      </c>
      <c r="C101" s="90">
        <v>0.12343</v>
      </c>
      <c r="D101" s="17"/>
      <c r="E101" s="17"/>
      <c r="F101" s="17"/>
    </row>
    <row r="102" spans="1:6" ht="15.75" x14ac:dyDescent="0.25">
      <c r="A102" s="88">
        <v>92</v>
      </c>
      <c r="B102" s="89">
        <v>0.18159</v>
      </c>
      <c r="C102" s="90">
        <v>0.13875999999999999</v>
      </c>
      <c r="D102" s="17"/>
      <c r="E102" s="17"/>
      <c r="F102" s="17"/>
    </row>
    <row r="103" spans="1:6" ht="15.75" x14ac:dyDescent="0.25">
      <c r="A103" s="88">
        <v>93</v>
      </c>
      <c r="B103" s="89">
        <v>0.20238</v>
      </c>
      <c r="C103" s="90">
        <v>0.15572</v>
      </c>
      <c r="D103" s="17"/>
      <c r="E103" s="17"/>
      <c r="F103" s="17"/>
    </row>
    <row r="104" spans="1:6" ht="15.75" x14ac:dyDescent="0.25">
      <c r="A104" s="88">
        <v>94</v>
      </c>
      <c r="B104" s="89">
        <v>0.22542999999999999</v>
      </c>
      <c r="C104" s="90">
        <v>0.17449999999999999</v>
      </c>
      <c r="D104" s="17"/>
      <c r="E104" s="17"/>
      <c r="F104" s="17"/>
    </row>
    <row r="105" spans="1:6" ht="15.75" x14ac:dyDescent="0.25">
      <c r="A105" s="88">
        <v>95</v>
      </c>
      <c r="B105" s="89">
        <v>0.24970000000000001</v>
      </c>
      <c r="C105" s="90">
        <v>0.19527</v>
      </c>
      <c r="D105" s="17"/>
      <c r="E105" s="17"/>
      <c r="F105" s="17"/>
    </row>
    <row r="106" spans="1:6" ht="15.75" x14ac:dyDescent="0.25">
      <c r="A106" s="88">
        <v>96</v>
      </c>
      <c r="B106" s="89">
        <v>0.27435999999999999</v>
      </c>
      <c r="C106" s="90">
        <v>0.21826000000000001</v>
      </c>
      <c r="D106" s="17"/>
      <c r="E106" s="17"/>
      <c r="F106" s="17"/>
    </row>
    <row r="107" spans="1:6" ht="15.75" x14ac:dyDescent="0.25">
      <c r="A107" s="88">
        <v>97</v>
      </c>
      <c r="B107" s="89">
        <v>0.29881999999999997</v>
      </c>
      <c r="C107" s="90">
        <v>0.24371000000000001</v>
      </c>
      <c r="D107" s="17"/>
      <c r="E107" s="17"/>
      <c r="F107" s="17"/>
    </row>
    <row r="108" spans="1:6" ht="15.75" x14ac:dyDescent="0.25">
      <c r="A108" s="88">
        <v>98</v>
      </c>
      <c r="B108" s="89">
        <v>0.32267000000000001</v>
      </c>
      <c r="C108" s="90">
        <v>0.26967000000000002</v>
      </c>
      <c r="D108" s="17"/>
      <c r="E108" s="17"/>
      <c r="F108" s="17"/>
    </row>
    <row r="109" spans="1:6" ht="15.75" x14ac:dyDescent="0.25">
      <c r="A109" s="88">
        <v>99</v>
      </c>
      <c r="B109" s="89">
        <v>0.34575</v>
      </c>
      <c r="C109" s="90">
        <v>0.29468</v>
      </c>
      <c r="D109" s="17"/>
      <c r="E109" s="17"/>
      <c r="F109" s="17"/>
    </row>
    <row r="110" spans="1:6" ht="15.75" x14ac:dyDescent="0.25">
      <c r="A110" s="88">
        <v>100</v>
      </c>
      <c r="B110" s="89">
        <v>0.36810999999999999</v>
      </c>
      <c r="C110" s="90">
        <v>0.31779000000000002</v>
      </c>
      <c r="D110" s="17"/>
      <c r="E110" s="17"/>
      <c r="F110" s="17"/>
    </row>
    <row r="111" spans="1:6" ht="15.75" x14ac:dyDescent="0.25">
      <c r="A111" s="88">
        <v>101</v>
      </c>
      <c r="B111" s="89">
        <v>0.39</v>
      </c>
      <c r="C111" s="90">
        <v>0.34076000000000001</v>
      </c>
      <c r="D111" s="17"/>
      <c r="E111" s="17"/>
      <c r="F111" s="17"/>
    </row>
    <row r="112" spans="1:6" ht="15.75" x14ac:dyDescent="0.25">
      <c r="A112" s="88">
        <v>102</v>
      </c>
      <c r="B112" s="89">
        <v>0.41191</v>
      </c>
      <c r="C112" s="90">
        <v>0.36160999999999999</v>
      </c>
      <c r="D112" s="17"/>
      <c r="E112" s="17"/>
      <c r="F112" s="17"/>
    </row>
    <row r="113" spans="1:6" ht="15.75" x14ac:dyDescent="0.25">
      <c r="A113" s="88">
        <v>103</v>
      </c>
      <c r="B113" s="89">
        <v>0.43453999999999998</v>
      </c>
      <c r="C113" s="90">
        <v>0.38072</v>
      </c>
      <c r="D113" s="17"/>
      <c r="E113" s="17"/>
      <c r="F113" s="17"/>
    </row>
    <row r="114" spans="1:6" ht="15.75" x14ac:dyDescent="0.25">
      <c r="A114" s="88">
        <v>104</v>
      </c>
      <c r="B114" s="89">
        <v>0.45878999999999998</v>
      </c>
      <c r="C114" s="90">
        <v>0.39894000000000002</v>
      </c>
      <c r="D114" s="17"/>
      <c r="E114" s="17"/>
      <c r="F114" s="17"/>
    </row>
    <row r="115" spans="1:6" ht="15.75" x14ac:dyDescent="0.25">
      <c r="A115" s="88">
        <v>105</v>
      </c>
      <c r="B115" s="89">
        <v>0.47904000000000002</v>
      </c>
      <c r="C115" s="90">
        <v>0.41915999999999998</v>
      </c>
      <c r="D115" s="17"/>
      <c r="E115" s="17"/>
      <c r="F115" s="17"/>
    </row>
    <row r="116" spans="1:6" ht="15.75" x14ac:dyDescent="0.25">
      <c r="A116" s="88">
        <v>106</v>
      </c>
      <c r="B116" s="89">
        <v>0.49928</v>
      </c>
      <c r="C116" s="90">
        <v>0.43936999999999998</v>
      </c>
      <c r="D116" s="17"/>
      <c r="E116" s="17"/>
      <c r="F116" s="17"/>
    </row>
    <row r="117" spans="1:6" ht="15.75" x14ac:dyDescent="0.25">
      <c r="A117" s="88">
        <v>107</v>
      </c>
      <c r="B117" s="89">
        <v>0.51949999999999996</v>
      </c>
      <c r="C117" s="90">
        <v>0.45956000000000002</v>
      </c>
      <c r="D117" s="17"/>
      <c r="E117" s="17"/>
      <c r="F117" s="17"/>
    </row>
    <row r="118" spans="1:6" ht="15.75" x14ac:dyDescent="0.25">
      <c r="A118" s="88">
        <v>108</v>
      </c>
      <c r="B118" s="89">
        <v>0.53969999999999996</v>
      </c>
      <c r="C118" s="90">
        <v>0.47972999999999999</v>
      </c>
      <c r="D118" s="17"/>
      <c r="E118" s="17"/>
      <c r="F118" s="17"/>
    </row>
    <row r="119" spans="1:6" ht="15.75" x14ac:dyDescent="0.25">
      <c r="A119" s="88">
        <v>109</v>
      </c>
      <c r="B119" s="89">
        <v>0.55986999999999998</v>
      </c>
      <c r="C119" s="90">
        <v>0.50988</v>
      </c>
      <c r="D119" s="17"/>
      <c r="E119" s="17"/>
      <c r="F119" s="17"/>
    </row>
    <row r="120" spans="1:6" ht="15.75" x14ac:dyDescent="0.25">
      <c r="A120" s="88">
        <v>110</v>
      </c>
      <c r="B120" s="89">
        <v>0.57999999999999996</v>
      </c>
      <c r="C120" s="90">
        <v>0.53</v>
      </c>
      <c r="D120" s="17"/>
      <c r="E120" s="17"/>
      <c r="F120" s="17"/>
    </row>
    <row r="121" spans="1:6" ht="15.75" x14ac:dyDescent="0.25">
      <c r="A121" s="88">
        <v>111</v>
      </c>
      <c r="B121" s="89">
        <v>0.6</v>
      </c>
      <c r="C121" s="90">
        <v>0.55000000000000004</v>
      </c>
      <c r="D121" s="17"/>
      <c r="E121" s="17"/>
      <c r="F121" s="17"/>
    </row>
    <row r="122" spans="1:6" ht="15.75" x14ac:dyDescent="0.25">
      <c r="A122" s="88">
        <v>112</v>
      </c>
      <c r="B122" s="89">
        <v>0.62</v>
      </c>
      <c r="C122" s="90">
        <v>0.56999999999999995</v>
      </c>
      <c r="D122" s="17"/>
      <c r="E122" s="17"/>
      <c r="F122" s="17"/>
    </row>
    <row r="123" spans="1:6" ht="15.75" x14ac:dyDescent="0.25">
      <c r="A123" s="88">
        <v>113</v>
      </c>
      <c r="B123" s="89">
        <v>0.64</v>
      </c>
      <c r="C123" s="90">
        <v>0.59</v>
      </c>
      <c r="D123" s="17"/>
      <c r="E123" s="17"/>
      <c r="F123" s="17"/>
    </row>
    <row r="124" spans="1:6" ht="15.75" x14ac:dyDescent="0.25">
      <c r="A124" s="88">
        <v>114</v>
      </c>
      <c r="B124" s="89">
        <v>0.66</v>
      </c>
      <c r="C124" s="90">
        <v>0.61</v>
      </c>
      <c r="D124" s="17"/>
      <c r="E124" s="17"/>
      <c r="F124" s="17"/>
    </row>
    <row r="125" spans="1:6" ht="15.75" x14ac:dyDescent="0.25">
      <c r="A125" s="95">
        <v>115</v>
      </c>
      <c r="B125" s="96">
        <v>1</v>
      </c>
      <c r="C125" s="97">
        <v>1</v>
      </c>
      <c r="D125" s="17"/>
      <c r="E125" s="17"/>
      <c r="F125" s="17"/>
    </row>
  </sheetData>
  <mergeCells count="4">
    <mergeCell ref="B26:C26"/>
    <mergeCell ref="A26:A27"/>
    <mergeCell ref="E26:E27"/>
    <mergeCell ref="F26:F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AEBF-4572-4DEE-85F2-2993945574DB}">
  <dimension ref="A1:I61"/>
  <sheetViews>
    <sheetView workbookViewId="0">
      <selection activeCell="A3" sqref="A3"/>
    </sheetView>
  </sheetViews>
  <sheetFormatPr defaultColWidth="8.85546875" defaultRowHeight="15" x14ac:dyDescent="0.25"/>
  <cols>
    <col min="2" max="2" width="61.28515625" bestFit="1" customWidth="1"/>
    <col min="3" max="3" width="54.42578125" bestFit="1" customWidth="1"/>
  </cols>
  <sheetData>
    <row r="1" spans="1:7" ht="22.5" x14ac:dyDescent="0.3">
      <c r="A1" s="2" t="s">
        <v>3</v>
      </c>
      <c r="B1" s="5"/>
      <c r="C1" s="5"/>
      <c r="D1" s="5"/>
      <c r="E1" s="5"/>
      <c r="F1" s="5"/>
      <c r="G1" s="5"/>
    </row>
    <row r="2" spans="1:7" ht="15.75" x14ac:dyDescent="0.25">
      <c r="A2" s="6" t="s">
        <v>328</v>
      </c>
      <c r="B2" s="5"/>
      <c r="C2" s="5"/>
      <c r="D2" s="5"/>
      <c r="E2" s="5"/>
      <c r="F2" s="5"/>
      <c r="G2" s="5"/>
    </row>
    <row r="3" spans="1:7" ht="16.5" thickBot="1" x14ac:dyDescent="0.3">
      <c r="A3" s="7"/>
      <c r="B3" s="5"/>
      <c r="C3" s="5"/>
      <c r="D3" s="5"/>
      <c r="E3" s="5"/>
      <c r="F3" s="5"/>
      <c r="G3" s="5"/>
    </row>
    <row r="4" spans="1:7" ht="16.5" thickBot="1" x14ac:dyDescent="0.3">
      <c r="A4" s="5"/>
      <c r="B4" s="10"/>
      <c r="C4" s="146" t="s">
        <v>188</v>
      </c>
      <c r="D4" s="5"/>
      <c r="E4" s="5"/>
      <c r="F4" s="5"/>
      <c r="G4" s="5"/>
    </row>
    <row r="5" spans="1:7" ht="16.5" thickBot="1" x14ac:dyDescent="0.3">
      <c r="A5" s="5"/>
      <c r="B5" s="11" t="s">
        <v>189</v>
      </c>
      <c r="C5" s="147" t="s">
        <v>190</v>
      </c>
      <c r="D5" s="5"/>
      <c r="E5" s="5"/>
      <c r="F5" s="5"/>
      <c r="G5" s="5"/>
    </row>
    <row r="6" spans="1:7" ht="16.5" thickBot="1" x14ac:dyDescent="0.3">
      <c r="A6" s="5"/>
      <c r="B6" s="11" t="s">
        <v>191</v>
      </c>
      <c r="C6" s="148">
        <v>44926</v>
      </c>
      <c r="D6" s="5"/>
      <c r="E6" s="5"/>
      <c r="F6" s="5"/>
      <c r="G6" s="5"/>
    </row>
    <row r="7" spans="1:7" ht="16.5" thickBot="1" x14ac:dyDescent="0.3">
      <c r="A7" s="5"/>
      <c r="B7" s="11" t="s">
        <v>192</v>
      </c>
      <c r="C7" s="148">
        <v>24837</v>
      </c>
      <c r="D7" s="5"/>
      <c r="E7" s="5"/>
      <c r="F7" s="5"/>
      <c r="G7" s="5"/>
    </row>
    <row r="8" spans="1:7" ht="16.5" thickBot="1" x14ac:dyDescent="0.3">
      <c r="A8" s="5"/>
      <c r="B8" s="11" t="s">
        <v>193</v>
      </c>
      <c r="C8" s="148">
        <v>42551</v>
      </c>
      <c r="D8" s="5"/>
      <c r="E8" s="5"/>
      <c r="F8" s="5"/>
      <c r="G8" s="5"/>
    </row>
    <row r="9" spans="1:7" ht="16.5" thickBot="1" x14ac:dyDescent="0.3">
      <c r="A9" s="5"/>
      <c r="B9" s="11" t="s">
        <v>194</v>
      </c>
      <c r="C9" s="147" t="s">
        <v>195</v>
      </c>
      <c r="D9" s="5"/>
      <c r="E9" s="5"/>
      <c r="F9" s="5"/>
      <c r="G9" s="5"/>
    </row>
    <row r="10" spans="1:7" ht="16.5" thickBot="1" x14ac:dyDescent="0.3">
      <c r="A10" s="5"/>
      <c r="B10" s="102" t="s">
        <v>196</v>
      </c>
      <c r="C10" s="147">
        <v>65</v>
      </c>
      <c r="D10" s="5"/>
      <c r="E10" s="5"/>
      <c r="F10" s="5"/>
      <c r="G10" s="5"/>
    </row>
    <row r="11" spans="1:7" ht="16.5" thickBot="1" x14ac:dyDescent="0.3">
      <c r="A11" s="5"/>
      <c r="B11" s="11" t="s">
        <v>197</v>
      </c>
      <c r="C11" s="147" t="s">
        <v>198</v>
      </c>
      <c r="D11" s="5"/>
      <c r="E11" s="5"/>
      <c r="F11" s="5"/>
      <c r="G11" s="5"/>
    </row>
    <row r="12" spans="1:7" ht="16.5" thickBot="1" x14ac:dyDescent="0.3">
      <c r="A12" s="5"/>
      <c r="B12" s="11" t="s">
        <v>199</v>
      </c>
      <c r="C12" s="147" t="s">
        <v>200</v>
      </c>
      <c r="D12" s="5"/>
      <c r="E12" s="5"/>
      <c r="F12" s="5"/>
      <c r="G12" s="5"/>
    </row>
    <row r="13" spans="1:7" ht="16.5" thickBot="1" x14ac:dyDescent="0.3">
      <c r="A13" s="5"/>
      <c r="B13" s="11" t="s">
        <v>201</v>
      </c>
      <c r="C13" s="149">
        <v>25000</v>
      </c>
      <c r="D13" s="5"/>
      <c r="E13" s="5"/>
      <c r="F13" s="5"/>
      <c r="G13" s="5"/>
    </row>
    <row r="14" spans="1:7" ht="16.5" thickBot="1" x14ac:dyDescent="0.3">
      <c r="A14" s="7"/>
      <c r="B14" s="5"/>
      <c r="C14" s="150"/>
      <c r="D14" s="5"/>
      <c r="E14" s="5"/>
      <c r="F14" s="5"/>
      <c r="G14" s="5"/>
    </row>
    <row r="15" spans="1:7" ht="16.5" thickBot="1" x14ac:dyDescent="0.3">
      <c r="A15" s="5"/>
      <c r="B15" s="13"/>
      <c r="C15" s="103" t="s">
        <v>202</v>
      </c>
      <c r="D15" s="5"/>
      <c r="E15" s="5"/>
      <c r="F15" s="5"/>
      <c r="G15" s="5"/>
    </row>
    <row r="16" spans="1:7" ht="16.5" thickBot="1" x14ac:dyDescent="0.3">
      <c r="A16" s="5"/>
      <c r="B16" s="14" t="s">
        <v>203</v>
      </c>
      <c r="C16" s="104" t="s">
        <v>204</v>
      </c>
      <c r="D16" s="5"/>
      <c r="E16" s="5"/>
      <c r="F16" s="5"/>
      <c r="G16" s="5"/>
    </row>
    <row r="17" spans="1:7" ht="16.5" thickBot="1" x14ac:dyDescent="0.3">
      <c r="A17" s="5"/>
      <c r="B17" s="14" t="s">
        <v>205</v>
      </c>
      <c r="C17" s="104" t="s">
        <v>206</v>
      </c>
      <c r="D17" s="5"/>
      <c r="E17" s="5"/>
      <c r="F17" s="5"/>
      <c r="G17" s="5"/>
    </row>
    <row r="18" spans="1:7" ht="16.5" thickBot="1" x14ac:dyDescent="0.3">
      <c r="A18" s="5"/>
      <c r="B18" s="14" t="s">
        <v>207</v>
      </c>
      <c r="C18" s="104" t="s">
        <v>208</v>
      </c>
      <c r="D18" s="5"/>
      <c r="E18" s="5"/>
      <c r="F18" s="5"/>
      <c r="G18" s="5"/>
    </row>
    <row r="19" spans="1:7" ht="15.75" x14ac:dyDescent="0.25">
      <c r="A19" s="7"/>
      <c r="B19" s="5"/>
      <c r="C19" s="5"/>
      <c r="D19" s="5"/>
      <c r="E19" s="5"/>
      <c r="F19" s="5"/>
      <c r="G19" s="5"/>
    </row>
    <row r="20" spans="1:7" ht="15.75" x14ac:dyDescent="0.25">
      <c r="A20" s="105" t="s">
        <v>209</v>
      </c>
      <c r="B20" s="5"/>
      <c r="C20" s="5"/>
      <c r="D20" s="5"/>
      <c r="E20" s="5"/>
      <c r="F20" s="5"/>
      <c r="G20" s="5"/>
    </row>
    <row r="21" spans="1:7" ht="16.5" thickBot="1" x14ac:dyDescent="0.3">
      <c r="A21" s="7"/>
      <c r="B21" s="5"/>
      <c r="C21" s="5"/>
      <c r="D21" s="5"/>
      <c r="E21" s="5"/>
      <c r="F21" s="5"/>
      <c r="G21" s="5"/>
    </row>
    <row r="22" spans="1:7" ht="16.5" thickBot="1" x14ac:dyDescent="0.3">
      <c r="A22" s="5"/>
      <c r="B22" s="5"/>
      <c r="C22" s="13" t="s">
        <v>210</v>
      </c>
      <c r="D22" s="151" t="s">
        <v>211</v>
      </c>
      <c r="E22" s="151" t="s">
        <v>212</v>
      </c>
      <c r="F22" s="152" t="s">
        <v>213</v>
      </c>
      <c r="G22" s="151" t="s">
        <v>214</v>
      </c>
    </row>
    <row r="23" spans="1:7" ht="16.5" thickBot="1" x14ac:dyDescent="0.3">
      <c r="A23" s="5"/>
      <c r="B23" s="5"/>
      <c r="C23" s="14" t="s">
        <v>215</v>
      </c>
      <c r="D23" s="153">
        <v>500</v>
      </c>
      <c r="E23" s="153">
        <v>150</v>
      </c>
      <c r="F23" s="154">
        <v>75</v>
      </c>
      <c r="G23" s="153">
        <v>200</v>
      </c>
    </row>
    <row r="24" spans="1:7" ht="16.5" thickBot="1" x14ac:dyDescent="0.3">
      <c r="A24" s="5"/>
      <c r="B24" s="5"/>
      <c r="C24" s="14" t="s">
        <v>216</v>
      </c>
      <c r="D24" s="153">
        <v>350</v>
      </c>
      <c r="E24" s="153">
        <v>200</v>
      </c>
      <c r="F24" s="154">
        <v>100</v>
      </c>
      <c r="G24" s="153">
        <v>150</v>
      </c>
    </row>
    <row r="25" spans="1:7" ht="15.75" x14ac:dyDescent="0.25">
      <c r="A25" s="6" t="s">
        <v>217</v>
      </c>
      <c r="B25" s="5"/>
      <c r="C25" s="5"/>
      <c r="D25" s="5"/>
      <c r="E25" s="5"/>
      <c r="F25" s="5"/>
      <c r="G25" s="5"/>
    </row>
    <row r="26" spans="1:7" ht="15.75" x14ac:dyDescent="0.25">
      <c r="A26" s="1"/>
    </row>
    <row r="36" spans="1:9" ht="15.75" x14ac:dyDescent="0.25">
      <c r="A36" s="6" t="s">
        <v>220</v>
      </c>
      <c r="B36" s="5"/>
      <c r="C36" s="5"/>
      <c r="D36" s="5"/>
      <c r="E36" s="5"/>
      <c r="F36" s="5"/>
      <c r="G36" s="5"/>
      <c r="H36" s="5"/>
      <c r="I36" s="5"/>
    </row>
    <row r="37" spans="1:9" ht="15.75" x14ac:dyDescent="0.25">
      <c r="A37" s="7" t="s">
        <v>218</v>
      </c>
      <c r="B37" s="5"/>
      <c r="C37" s="5"/>
      <c r="D37" s="5"/>
      <c r="E37" s="5"/>
      <c r="F37" s="5"/>
      <c r="G37" s="5"/>
      <c r="H37" s="5"/>
      <c r="I37" s="5"/>
    </row>
    <row r="38" spans="1:9" ht="15.75" x14ac:dyDescent="0.25">
      <c r="A38" s="7" t="s">
        <v>37</v>
      </c>
      <c r="B38" s="5"/>
      <c r="C38" s="5"/>
      <c r="D38" s="5"/>
      <c r="E38" s="5"/>
      <c r="F38" s="5"/>
      <c r="G38" s="5"/>
      <c r="H38" s="5"/>
      <c r="I38" s="5"/>
    </row>
    <row r="48" spans="1:9" ht="15.75" x14ac:dyDescent="0.25">
      <c r="A48" s="1"/>
    </row>
    <row r="49" spans="1:9" ht="15.75" x14ac:dyDescent="0.25">
      <c r="A49" s="7" t="s">
        <v>219</v>
      </c>
      <c r="B49" s="5"/>
      <c r="C49" s="5"/>
      <c r="D49" s="5"/>
      <c r="E49" s="5"/>
      <c r="F49" s="5"/>
      <c r="G49" s="5"/>
      <c r="H49" s="5"/>
      <c r="I49" s="5"/>
    </row>
    <row r="50" spans="1:9" ht="15.75" x14ac:dyDescent="0.25">
      <c r="A50" s="7" t="s">
        <v>37</v>
      </c>
      <c r="B50" s="5"/>
      <c r="C50" s="5"/>
      <c r="D50" s="5"/>
      <c r="E50" s="5"/>
      <c r="F50" s="5"/>
      <c r="G50" s="5"/>
      <c r="H50" s="5"/>
      <c r="I50" s="5"/>
    </row>
    <row r="51" spans="1:9" ht="15.75" x14ac:dyDescent="0.25">
      <c r="A51" s="1"/>
    </row>
    <row r="52" spans="1:9" ht="15.75" x14ac:dyDescent="0.25">
      <c r="A52" s="1"/>
    </row>
    <row r="61" spans="1:9" ht="15.75" x14ac:dyDescent="0.25">
      <c r="A61" s="6" t="s">
        <v>313</v>
      </c>
      <c r="B61" s="5"/>
      <c r="C61" s="5"/>
      <c r="D61" s="5"/>
      <c r="E61" s="5"/>
      <c r="F61" s="5"/>
      <c r="G61" s="5"/>
      <c r="H61" s="5"/>
      <c r="I61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Q1</vt:lpstr>
      <vt:lpstr>Data for Q1</vt:lpstr>
      <vt:lpstr>Q2</vt:lpstr>
      <vt:lpstr>Data for Q2 Case#1</vt:lpstr>
      <vt:lpstr>Data for Q2 Case#2</vt:lpstr>
      <vt:lpstr>Data for Q2 Case#3</vt:lpstr>
      <vt:lpstr>Q3</vt:lpstr>
      <vt:lpstr>Data for Q3</vt:lpstr>
      <vt:lpstr>Q4</vt:lpstr>
      <vt:lpstr>Q5</vt:lpstr>
      <vt:lpstr>Data for Q5</vt:lpstr>
      <vt:lpstr>Q6</vt:lpstr>
      <vt:lpstr>Q7</vt:lpstr>
      <vt:lpstr>Data for Q7</vt:lpstr>
      <vt:lpstr>'Q4'!_Hlk101539631</vt:lpstr>
      <vt:lpstr>'Data for Q2 Case#3'!OLE_LINK12</vt:lpstr>
      <vt:lpstr>'Data for Q2 Case#2'!OLE_LINK4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2022-08-14T16:03:15Z</dcterms:created>
  <dcterms:modified xsi:type="dcterms:W3CDTF">2023-02-24T19:35:24Z</dcterms:modified>
</cp:coreProperties>
</file>